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космос\Documents\снт\для сайта\"/>
    </mc:Choice>
  </mc:AlternateContent>
  <xr:revisionPtr revIDLastSave="0" documentId="8_{131A4299-FD15-4DD0-AF13-D16489EDF71A}" xr6:coauthVersionLast="31" xr6:coauthVersionMax="31" xr10:uidLastSave="{00000000-0000-0000-0000-000000000000}"/>
  <bookViews>
    <workbookView xWindow="0" yWindow="0" windowWidth="28800" windowHeight="12225" xr2:uid="{29ED2D2E-9DBB-4968-BA52-C25474D4BAAD}"/>
  </bookViews>
  <sheets>
    <sheet name="Лист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44" i="1" l="1"/>
  <c r="L242" i="1"/>
  <c r="J242" i="1"/>
  <c r="E242" i="1"/>
  <c r="N242" i="1" s="1"/>
  <c r="N241" i="1"/>
  <c r="J241" i="1"/>
  <c r="L241" i="1" s="1"/>
  <c r="G241" i="1"/>
  <c r="M241" i="1" s="1"/>
  <c r="E241" i="1"/>
  <c r="L240" i="1"/>
  <c r="J240" i="1"/>
  <c r="E240" i="1"/>
  <c r="N240" i="1" s="1"/>
  <c r="N239" i="1"/>
  <c r="J239" i="1"/>
  <c r="L239" i="1" s="1"/>
  <c r="G239" i="1"/>
  <c r="E239" i="1"/>
  <c r="L238" i="1"/>
  <c r="J238" i="1"/>
  <c r="E238" i="1"/>
  <c r="N238" i="1" s="1"/>
  <c r="N237" i="1"/>
  <c r="J237" i="1"/>
  <c r="L237" i="1" s="1"/>
  <c r="G237" i="1"/>
  <c r="M237" i="1" s="1"/>
  <c r="E237" i="1"/>
  <c r="L236" i="1"/>
  <c r="J236" i="1"/>
  <c r="E236" i="1"/>
  <c r="N236" i="1" s="1"/>
  <c r="N235" i="1"/>
  <c r="J235" i="1"/>
  <c r="L235" i="1" s="1"/>
  <c r="G235" i="1"/>
  <c r="E235" i="1"/>
  <c r="L234" i="1"/>
  <c r="J234" i="1"/>
  <c r="E234" i="1"/>
  <c r="N234" i="1" s="1"/>
  <c r="N233" i="1"/>
  <c r="J233" i="1"/>
  <c r="L233" i="1" s="1"/>
  <c r="G233" i="1"/>
  <c r="M233" i="1" s="1"/>
  <c r="E233" i="1"/>
  <c r="L232" i="1"/>
  <c r="J232" i="1"/>
  <c r="E232" i="1"/>
  <c r="N232" i="1" s="1"/>
  <c r="N231" i="1"/>
  <c r="J231" i="1"/>
  <c r="L231" i="1" s="1"/>
  <c r="G231" i="1"/>
  <c r="M231" i="1" s="1"/>
  <c r="E231" i="1"/>
  <c r="E244" i="1" s="1"/>
  <c r="N227" i="1"/>
  <c r="M227" i="1"/>
  <c r="L227" i="1"/>
  <c r="G227" i="1"/>
  <c r="I226" i="1"/>
  <c r="J226" i="1" s="1"/>
  <c r="L226" i="1" s="1"/>
  <c r="D226" i="1"/>
  <c r="E226" i="1" s="1"/>
  <c r="G226" i="1" s="1"/>
  <c r="M226" i="1" s="1"/>
  <c r="N225" i="1"/>
  <c r="I225" i="1"/>
  <c r="J225" i="1" s="1"/>
  <c r="L225" i="1" s="1"/>
  <c r="D225" i="1"/>
  <c r="E225" i="1" s="1"/>
  <c r="G225" i="1" s="1"/>
  <c r="M225" i="1" s="1"/>
  <c r="I224" i="1"/>
  <c r="J224" i="1" s="1"/>
  <c r="D224" i="1"/>
  <c r="E224" i="1" s="1"/>
  <c r="G224" i="1" s="1"/>
  <c r="I223" i="1"/>
  <c r="J223" i="1" s="1"/>
  <c r="L223" i="1" s="1"/>
  <c r="D223" i="1"/>
  <c r="E223" i="1" s="1"/>
  <c r="N222" i="1"/>
  <c r="J222" i="1"/>
  <c r="L222" i="1" s="1"/>
  <c r="G222" i="1"/>
  <c r="M222" i="1" s="1"/>
  <c r="E222" i="1"/>
  <c r="N216" i="1"/>
  <c r="L214" i="1"/>
  <c r="J214" i="1"/>
  <c r="G214" i="1"/>
  <c r="M214" i="1" s="1"/>
  <c r="O214" i="1" s="1"/>
  <c r="E214" i="1"/>
  <c r="L213" i="1"/>
  <c r="J213" i="1"/>
  <c r="G213" i="1"/>
  <c r="E213" i="1"/>
  <c r="O212" i="1"/>
  <c r="L212" i="1"/>
  <c r="J212" i="1"/>
  <c r="G212" i="1"/>
  <c r="M212" i="1" s="1"/>
  <c r="E212" i="1"/>
  <c r="L211" i="1"/>
  <c r="J211" i="1"/>
  <c r="G211" i="1"/>
  <c r="E211" i="1"/>
  <c r="O210" i="1"/>
  <c r="L210" i="1"/>
  <c r="J210" i="1"/>
  <c r="G210" i="1"/>
  <c r="M210" i="1" s="1"/>
  <c r="E210" i="1"/>
  <c r="L209" i="1"/>
  <c r="J209" i="1"/>
  <c r="G209" i="1"/>
  <c r="M209" i="1" s="1"/>
  <c r="O209" i="1" s="1"/>
  <c r="E209" i="1"/>
  <c r="L208" i="1"/>
  <c r="J208" i="1"/>
  <c r="G208" i="1"/>
  <c r="M208" i="1" s="1"/>
  <c r="O208" i="1" s="1"/>
  <c r="E208" i="1"/>
  <c r="L207" i="1"/>
  <c r="J207" i="1"/>
  <c r="G207" i="1"/>
  <c r="M207" i="1" s="1"/>
  <c r="O207" i="1" s="1"/>
  <c r="E207" i="1"/>
  <c r="L206" i="1"/>
  <c r="J206" i="1"/>
  <c r="G206" i="1"/>
  <c r="M206" i="1" s="1"/>
  <c r="O206" i="1" s="1"/>
  <c r="E206" i="1"/>
  <c r="L205" i="1"/>
  <c r="J205" i="1"/>
  <c r="G205" i="1"/>
  <c r="E205" i="1"/>
  <c r="O204" i="1"/>
  <c r="L204" i="1"/>
  <c r="J204" i="1"/>
  <c r="G204" i="1"/>
  <c r="M204" i="1" s="1"/>
  <c r="E204" i="1"/>
  <c r="L203" i="1"/>
  <c r="J203" i="1"/>
  <c r="G203" i="1"/>
  <c r="E203" i="1"/>
  <c r="O202" i="1"/>
  <c r="L202" i="1"/>
  <c r="J202" i="1"/>
  <c r="G202" i="1"/>
  <c r="M202" i="1" s="1"/>
  <c r="E202" i="1"/>
  <c r="L201" i="1"/>
  <c r="J201" i="1"/>
  <c r="G201" i="1"/>
  <c r="M201" i="1" s="1"/>
  <c r="O201" i="1" s="1"/>
  <c r="E201" i="1"/>
  <c r="L200" i="1"/>
  <c r="J200" i="1"/>
  <c r="G200" i="1"/>
  <c r="M200" i="1" s="1"/>
  <c r="O200" i="1" s="1"/>
  <c r="E200" i="1"/>
  <c r="L199" i="1"/>
  <c r="J199" i="1"/>
  <c r="G199" i="1"/>
  <c r="M199" i="1" s="1"/>
  <c r="O199" i="1" s="1"/>
  <c r="E199" i="1"/>
  <c r="L198" i="1"/>
  <c r="J198" i="1"/>
  <c r="G198" i="1"/>
  <c r="M198" i="1" s="1"/>
  <c r="O198" i="1" s="1"/>
  <c r="E198" i="1"/>
  <c r="L197" i="1"/>
  <c r="J197" i="1"/>
  <c r="G197" i="1"/>
  <c r="E197" i="1"/>
  <c r="O196" i="1"/>
  <c r="L196" i="1"/>
  <c r="J196" i="1"/>
  <c r="G196" i="1"/>
  <c r="M196" i="1" s="1"/>
  <c r="E196" i="1"/>
  <c r="L195" i="1"/>
  <c r="J195" i="1"/>
  <c r="G195" i="1"/>
  <c r="E195" i="1"/>
  <c r="O194" i="1"/>
  <c r="L194" i="1"/>
  <c r="J194" i="1"/>
  <c r="G194" i="1"/>
  <c r="M194" i="1" s="1"/>
  <c r="E194" i="1"/>
  <c r="L193" i="1"/>
  <c r="J193" i="1"/>
  <c r="G193" i="1"/>
  <c r="M193" i="1" s="1"/>
  <c r="O193" i="1" s="1"/>
  <c r="E193" i="1"/>
  <c r="L192" i="1"/>
  <c r="J192" i="1"/>
  <c r="G192" i="1"/>
  <c r="M192" i="1" s="1"/>
  <c r="O192" i="1" s="1"/>
  <c r="E192" i="1"/>
  <c r="L191" i="1"/>
  <c r="J191" i="1"/>
  <c r="G191" i="1"/>
  <c r="M191" i="1" s="1"/>
  <c r="O191" i="1" s="1"/>
  <c r="E191" i="1"/>
  <c r="L190" i="1"/>
  <c r="J190" i="1"/>
  <c r="G190" i="1"/>
  <c r="M190" i="1" s="1"/>
  <c r="O190" i="1" s="1"/>
  <c r="E190" i="1"/>
  <c r="L189" i="1"/>
  <c r="J189" i="1"/>
  <c r="G189" i="1"/>
  <c r="E189" i="1"/>
  <c r="O188" i="1"/>
  <c r="L188" i="1"/>
  <c r="J188" i="1"/>
  <c r="G188" i="1"/>
  <c r="M188" i="1" s="1"/>
  <c r="E188" i="1"/>
  <c r="L187" i="1"/>
  <c r="J187" i="1"/>
  <c r="G187" i="1"/>
  <c r="E187" i="1"/>
  <c r="O186" i="1"/>
  <c r="L186" i="1"/>
  <c r="J186" i="1"/>
  <c r="G186" i="1"/>
  <c r="M186" i="1" s="1"/>
  <c r="E186" i="1"/>
  <c r="L185" i="1"/>
  <c r="J185" i="1"/>
  <c r="G185" i="1"/>
  <c r="M185" i="1" s="1"/>
  <c r="O185" i="1" s="1"/>
  <c r="E185" i="1"/>
  <c r="L184" i="1"/>
  <c r="J184" i="1"/>
  <c r="G184" i="1"/>
  <c r="M184" i="1" s="1"/>
  <c r="O184" i="1" s="1"/>
  <c r="E184" i="1"/>
  <c r="L183" i="1"/>
  <c r="J183" i="1"/>
  <c r="G183" i="1"/>
  <c r="M183" i="1" s="1"/>
  <c r="O183" i="1" s="1"/>
  <c r="E183" i="1"/>
  <c r="L182" i="1"/>
  <c r="J182" i="1"/>
  <c r="G182" i="1"/>
  <c r="M182" i="1" s="1"/>
  <c r="O182" i="1" s="1"/>
  <c r="E182" i="1"/>
  <c r="L181" i="1"/>
  <c r="J181" i="1"/>
  <c r="G181" i="1"/>
  <c r="E181" i="1"/>
  <c r="O180" i="1"/>
  <c r="L180" i="1"/>
  <c r="J180" i="1"/>
  <c r="G180" i="1"/>
  <c r="M180" i="1" s="1"/>
  <c r="E180" i="1"/>
  <c r="L179" i="1"/>
  <c r="J179" i="1"/>
  <c r="G179" i="1"/>
  <c r="E179" i="1"/>
  <c r="O178" i="1"/>
  <c r="L178" i="1"/>
  <c r="J178" i="1"/>
  <c r="G178" i="1"/>
  <c r="M178" i="1" s="1"/>
  <c r="E178" i="1"/>
  <c r="L177" i="1"/>
  <c r="J177" i="1"/>
  <c r="G177" i="1"/>
  <c r="M177" i="1" s="1"/>
  <c r="O177" i="1" s="1"/>
  <c r="E177" i="1"/>
  <c r="L176" i="1"/>
  <c r="J176" i="1"/>
  <c r="G176" i="1"/>
  <c r="M176" i="1" s="1"/>
  <c r="O176" i="1" s="1"/>
  <c r="E176" i="1"/>
  <c r="L175" i="1"/>
  <c r="J175" i="1"/>
  <c r="G175" i="1"/>
  <c r="M175" i="1" s="1"/>
  <c r="O175" i="1" s="1"/>
  <c r="E175" i="1"/>
  <c r="L174" i="1"/>
  <c r="J174" i="1"/>
  <c r="G174" i="1"/>
  <c r="M174" i="1" s="1"/>
  <c r="O174" i="1" s="1"/>
  <c r="E174" i="1"/>
  <c r="L173" i="1"/>
  <c r="J173" i="1"/>
  <c r="G173" i="1"/>
  <c r="E173" i="1"/>
  <c r="O172" i="1"/>
  <c r="L172" i="1"/>
  <c r="J172" i="1"/>
  <c r="G172" i="1"/>
  <c r="M172" i="1" s="1"/>
  <c r="E172" i="1"/>
  <c r="L171" i="1"/>
  <c r="J171" i="1"/>
  <c r="G171" i="1"/>
  <c r="E171" i="1"/>
  <c r="O170" i="1"/>
  <c r="L170" i="1"/>
  <c r="J170" i="1"/>
  <c r="G170" i="1"/>
  <c r="M170" i="1" s="1"/>
  <c r="E170" i="1"/>
  <c r="L169" i="1"/>
  <c r="J169" i="1"/>
  <c r="G169" i="1"/>
  <c r="M169" i="1" s="1"/>
  <c r="O169" i="1" s="1"/>
  <c r="E169" i="1"/>
  <c r="L168" i="1"/>
  <c r="J168" i="1"/>
  <c r="G168" i="1"/>
  <c r="M168" i="1" s="1"/>
  <c r="O168" i="1" s="1"/>
  <c r="E168" i="1"/>
  <c r="L167" i="1"/>
  <c r="J167" i="1"/>
  <c r="G167" i="1"/>
  <c r="M167" i="1" s="1"/>
  <c r="O167" i="1" s="1"/>
  <c r="E167" i="1"/>
  <c r="M166" i="1"/>
  <c r="O166" i="1" s="1"/>
  <c r="L166" i="1"/>
  <c r="J166" i="1"/>
  <c r="G166" i="1"/>
  <c r="E166" i="1"/>
  <c r="L165" i="1"/>
  <c r="J165" i="1"/>
  <c r="G165" i="1"/>
  <c r="E165" i="1"/>
  <c r="L164" i="1"/>
  <c r="J164" i="1"/>
  <c r="G164" i="1"/>
  <c r="M164" i="1" s="1"/>
  <c r="O164" i="1" s="1"/>
  <c r="E164" i="1"/>
  <c r="L163" i="1"/>
  <c r="J163" i="1"/>
  <c r="G163" i="1"/>
  <c r="M163" i="1" s="1"/>
  <c r="O163" i="1" s="1"/>
  <c r="E163" i="1"/>
  <c r="M162" i="1"/>
  <c r="O162" i="1" s="1"/>
  <c r="L162" i="1"/>
  <c r="J162" i="1"/>
  <c r="G162" i="1"/>
  <c r="E162" i="1"/>
  <c r="L161" i="1"/>
  <c r="J161" i="1"/>
  <c r="G161" i="1"/>
  <c r="E161" i="1"/>
  <c r="L160" i="1"/>
  <c r="J160" i="1"/>
  <c r="G160" i="1"/>
  <c r="M160" i="1" s="1"/>
  <c r="O160" i="1" s="1"/>
  <c r="E160" i="1"/>
  <c r="L159" i="1"/>
  <c r="J159" i="1"/>
  <c r="G159" i="1"/>
  <c r="M159" i="1" s="1"/>
  <c r="O159" i="1" s="1"/>
  <c r="E159" i="1"/>
  <c r="M158" i="1"/>
  <c r="O158" i="1" s="1"/>
  <c r="L158" i="1"/>
  <c r="J158" i="1"/>
  <c r="G158" i="1"/>
  <c r="E158" i="1"/>
  <c r="L157" i="1"/>
  <c r="J157" i="1"/>
  <c r="G157" i="1"/>
  <c r="E157" i="1"/>
  <c r="L156" i="1"/>
  <c r="J156" i="1"/>
  <c r="G156" i="1"/>
  <c r="M156" i="1" s="1"/>
  <c r="O156" i="1" s="1"/>
  <c r="E156" i="1"/>
  <c r="L155" i="1"/>
  <c r="J155" i="1"/>
  <c r="G155" i="1"/>
  <c r="M155" i="1" s="1"/>
  <c r="O155" i="1" s="1"/>
  <c r="E155" i="1"/>
  <c r="M154" i="1"/>
  <c r="O154" i="1" s="1"/>
  <c r="L154" i="1"/>
  <c r="J154" i="1"/>
  <c r="G154" i="1"/>
  <c r="E154" i="1"/>
  <c r="L153" i="1"/>
  <c r="J153" i="1"/>
  <c r="G153" i="1"/>
  <c r="E153" i="1"/>
  <c r="L152" i="1"/>
  <c r="J152" i="1"/>
  <c r="G152" i="1"/>
  <c r="M152" i="1" s="1"/>
  <c r="O152" i="1" s="1"/>
  <c r="E152" i="1"/>
  <c r="L151" i="1"/>
  <c r="J151" i="1"/>
  <c r="G151" i="1"/>
  <c r="M151" i="1" s="1"/>
  <c r="O151" i="1" s="1"/>
  <c r="E151" i="1"/>
  <c r="L150" i="1"/>
  <c r="J150" i="1"/>
  <c r="G150" i="1"/>
  <c r="M150" i="1" s="1"/>
  <c r="O150" i="1" s="1"/>
  <c r="E150" i="1"/>
  <c r="L149" i="1"/>
  <c r="J149" i="1"/>
  <c r="G149" i="1"/>
  <c r="E149" i="1"/>
  <c r="O148" i="1"/>
  <c r="L148" i="1"/>
  <c r="J148" i="1"/>
  <c r="G148" i="1"/>
  <c r="M148" i="1" s="1"/>
  <c r="E148" i="1"/>
  <c r="L147" i="1"/>
  <c r="J147" i="1"/>
  <c r="G147" i="1"/>
  <c r="M147" i="1" s="1"/>
  <c r="O147" i="1" s="1"/>
  <c r="E147" i="1"/>
  <c r="L146" i="1"/>
  <c r="J146" i="1"/>
  <c r="G146" i="1"/>
  <c r="M146" i="1" s="1"/>
  <c r="O146" i="1" s="1"/>
  <c r="E146" i="1"/>
  <c r="L145" i="1"/>
  <c r="J145" i="1"/>
  <c r="G145" i="1"/>
  <c r="E145" i="1"/>
  <c r="L144" i="1"/>
  <c r="J144" i="1"/>
  <c r="G144" i="1"/>
  <c r="M144" i="1" s="1"/>
  <c r="O144" i="1" s="1"/>
  <c r="E144" i="1"/>
  <c r="L143" i="1"/>
  <c r="J143" i="1"/>
  <c r="G143" i="1"/>
  <c r="M143" i="1" s="1"/>
  <c r="O143" i="1" s="1"/>
  <c r="E143" i="1"/>
  <c r="L142" i="1"/>
  <c r="J142" i="1"/>
  <c r="G142" i="1"/>
  <c r="M142" i="1" s="1"/>
  <c r="O142" i="1" s="1"/>
  <c r="E142" i="1"/>
  <c r="L141" i="1"/>
  <c r="J141" i="1"/>
  <c r="G141" i="1"/>
  <c r="E141" i="1"/>
  <c r="O140" i="1"/>
  <c r="L140" i="1"/>
  <c r="J140" i="1"/>
  <c r="G140" i="1"/>
  <c r="M140" i="1" s="1"/>
  <c r="E140" i="1"/>
  <c r="L139" i="1"/>
  <c r="J139" i="1"/>
  <c r="G139" i="1"/>
  <c r="M139" i="1" s="1"/>
  <c r="O139" i="1" s="1"/>
  <c r="E139" i="1"/>
  <c r="L138" i="1"/>
  <c r="J138" i="1"/>
  <c r="G138" i="1"/>
  <c r="M138" i="1" s="1"/>
  <c r="O138" i="1" s="1"/>
  <c r="E138" i="1"/>
  <c r="L137" i="1"/>
  <c r="J137" i="1"/>
  <c r="G137" i="1"/>
  <c r="E137" i="1"/>
  <c r="L136" i="1"/>
  <c r="J136" i="1"/>
  <c r="G136" i="1"/>
  <c r="M136" i="1" s="1"/>
  <c r="O136" i="1" s="1"/>
  <c r="E136" i="1"/>
  <c r="L135" i="1"/>
  <c r="J135" i="1"/>
  <c r="G135" i="1"/>
  <c r="M135" i="1" s="1"/>
  <c r="O135" i="1" s="1"/>
  <c r="E135" i="1"/>
  <c r="L134" i="1"/>
  <c r="J134" i="1"/>
  <c r="G134" i="1"/>
  <c r="M134" i="1" s="1"/>
  <c r="O134" i="1" s="1"/>
  <c r="E134" i="1"/>
  <c r="L133" i="1"/>
  <c r="J133" i="1"/>
  <c r="G133" i="1"/>
  <c r="E133" i="1"/>
  <c r="O132" i="1"/>
  <c r="L132" i="1"/>
  <c r="J132" i="1"/>
  <c r="G132" i="1"/>
  <c r="M132" i="1" s="1"/>
  <c r="E132" i="1"/>
  <c r="L131" i="1"/>
  <c r="J131" i="1"/>
  <c r="G131" i="1"/>
  <c r="M131" i="1" s="1"/>
  <c r="O131" i="1" s="1"/>
  <c r="E131" i="1"/>
  <c r="L130" i="1"/>
  <c r="J130" i="1"/>
  <c r="G130" i="1"/>
  <c r="M130" i="1" s="1"/>
  <c r="O130" i="1" s="1"/>
  <c r="E130" i="1"/>
  <c r="L129" i="1"/>
  <c r="J129" i="1"/>
  <c r="G129" i="1"/>
  <c r="E129" i="1"/>
  <c r="L128" i="1"/>
  <c r="J128" i="1"/>
  <c r="G128" i="1"/>
  <c r="M128" i="1" s="1"/>
  <c r="O128" i="1" s="1"/>
  <c r="E128" i="1"/>
  <c r="L127" i="1"/>
  <c r="J127" i="1"/>
  <c r="G127" i="1"/>
  <c r="M127" i="1" s="1"/>
  <c r="O127" i="1" s="1"/>
  <c r="E127" i="1"/>
  <c r="L125" i="1"/>
  <c r="J125" i="1"/>
  <c r="G125" i="1"/>
  <c r="M125" i="1" s="1"/>
  <c r="O125" i="1" s="1"/>
  <c r="E125" i="1"/>
  <c r="L124" i="1"/>
  <c r="J124" i="1"/>
  <c r="G124" i="1"/>
  <c r="E124" i="1"/>
  <c r="O123" i="1"/>
  <c r="L123" i="1"/>
  <c r="J123" i="1"/>
  <c r="G123" i="1"/>
  <c r="M123" i="1" s="1"/>
  <c r="E123" i="1"/>
  <c r="L122" i="1"/>
  <c r="J122" i="1"/>
  <c r="G122" i="1"/>
  <c r="M122" i="1" s="1"/>
  <c r="O122" i="1" s="1"/>
  <c r="E122" i="1"/>
  <c r="L121" i="1"/>
  <c r="J121" i="1"/>
  <c r="G121" i="1"/>
  <c r="M121" i="1" s="1"/>
  <c r="O121" i="1" s="1"/>
  <c r="E121" i="1"/>
  <c r="L120" i="1"/>
  <c r="J120" i="1"/>
  <c r="G120" i="1"/>
  <c r="E120" i="1"/>
  <c r="L119" i="1"/>
  <c r="J119" i="1"/>
  <c r="G119" i="1"/>
  <c r="M119" i="1" s="1"/>
  <c r="O119" i="1" s="1"/>
  <c r="E119" i="1"/>
  <c r="L118" i="1"/>
  <c r="J118" i="1"/>
  <c r="G118" i="1"/>
  <c r="M118" i="1" s="1"/>
  <c r="O118" i="1" s="1"/>
  <c r="E118" i="1"/>
  <c r="L117" i="1"/>
  <c r="J117" i="1"/>
  <c r="G117" i="1"/>
  <c r="M117" i="1" s="1"/>
  <c r="O117" i="1" s="1"/>
  <c r="E117" i="1"/>
  <c r="L116" i="1"/>
  <c r="J116" i="1"/>
  <c r="G116" i="1"/>
  <c r="E116" i="1"/>
  <c r="O115" i="1"/>
  <c r="L115" i="1"/>
  <c r="J115" i="1"/>
  <c r="G115" i="1"/>
  <c r="M115" i="1" s="1"/>
  <c r="E115" i="1"/>
  <c r="L114" i="1"/>
  <c r="J114" i="1"/>
  <c r="G114" i="1"/>
  <c r="M114" i="1" s="1"/>
  <c r="O114" i="1" s="1"/>
  <c r="E114" i="1"/>
  <c r="L113" i="1"/>
  <c r="J113" i="1"/>
  <c r="G113" i="1"/>
  <c r="M113" i="1" s="1"/>
  <c r="O113" i="1" s="1"/>
  <c r="E113" i="1"/>
  <c r="L112" i="1"/>
  <c r="J112" i="1"/>
  <c r="G112" i="1"/>
  <c r="E112" i="1"/>
  <c r="L111" i="1"/>
  <c r="J111" i="1"/>
  <c r="G111" i="1"/>
  <c r="M111" i="1" s="1"/>
  <c r="O111" i="1" s="1"/>
  <c r="E111" i="1"/>
  <c r="L110" i="1"/>
  <c r="J110" i="1"/>
  <c r="G110" i="1"/>
  <c r="M110" i="1" s="1"/>
  <c r="O110" i="1" s="1"/>
  <c r="E110" i="1"/>
  <c r="L109" i="1"/>
  <c r="J109" i="1"/>
  <c r="G109" i="1"/>
  <c r="M109" i="1" s="1"/>
  <c r="O109" i="1" s="1"/>
  <c r="E109" i="1"/>
  <c r="L108" i="1"/>
  <c r="J108" i="1"/>
  <c r="G108" i="1"/>
  <c r="E108" i="1"/>
  <c r="O107" i="1"/>
  <c r="L107" i="1"/>
  <c r="J107" i="1"/>
  <c r="G107" i="1"/>
  <c r="M107" i="1" s="1"/>
  <c r="E107" i="1"/>
  <c r="L106" i="1"/>
  <c r="J106" i="1"/>
  <c r="G106" i="1"/>
  <c r="M106" i="1" s="1"/>
  <c r="O106" i="1" s="1"/>
  <c r="E106" i="1"/>
  <c r="L105" i="1"/>
  <c r="J105" i="1"/>
  <c r="G105" i="1"/>
  <c r="E105" i="1"/>
  <c r="O104" i="1"/>
  <c r="L104" i="1"/>
  <c r="J104" i="1"/>
  <c r="G104" i="1"/>
  <c r="M104" i="1" s="1"/>
  <c r="E104" i="1"/>
  <c r="M103" i="1"/>
  <c r="O103" i="1" s="1"/>
  <c r="L103" i="1"/>
  <c r="J103" i="1"/>
  <c r="G103" i="1"/>
  <c r="E103" i="1"/>
  <c r="L102" i="1"/>
  <c r="J102" i="1"/>
  <c r="G102" i="1"/>
  <c r="E102" i="1"/>
  <c r="L101" i="1"/>
  <c r="J101" i="1"/>
  <c r="G101" i="1"/>
  <c r="M101" i="1" s="1"/>
  <c r="O101" i="1" s="1"/>
  <c r="E101" i="1"/>
  <c r="L100" i="1"/>
  <c r="J100" i="1"/>
  <c r="G100" i="1"/>
  <c r="E100" i="1"/>
  <c r="M99" i="1"/>
  <c r="O99" i="1" s="1"/>
  <c r="L99" i="1"/>
  <c r="J99" i="1"/>
  <c r="G99" i="1"/>
  <c r="E99" i="1"/>
  <c r="L98" i="1"/>
  <c r="J98" i="1"/>
  <c r="G98" i="1"/>
  <c r="M98" i="1" s="1"/>
  <c r="O98" i="1" s="1"/>
  <c r="E98" i="1"/>
  <c r="L97" i="1"/>
  <c r="J97" i="1"/>
  <c r="G97" i="1"/>
  <c r="E97" i="1"/>
  <c r="O96" i="1"/>
  <c r="L96" i="1"/>
  <c r="J96" i="1"/>
  <c r="G96" i="1"/>
  <c r="M96" i="1" s="1"/>
  <c r="E96" i="1"/>
  <c r="M95" i="1"/>
  <c r="O95" i="1" s="1"/>
  <c r="L95" i="1"/>
  <c r="J95" i="1"/>
  <c r="G95" i="1"/>
  <c r="E95" i="1"/>
  <c r="L94" i="1"/>
  <c r="J94" i="1"/>
  <c r="G94" i="1"/>
  <c r="E94" i="1"/>
  <c r="L93" i="1"/>
  <c r="J93" i="1"/>
  <c r="G93" i="1"/>
  <c r="M93" i="1" s="1"/>
  <c r="O93" i="1" s="1"/>
  <c r="E93" i="1"/>
  <c r="L92" i="1"/>
  <c r="J92" i="1"/>
  <c r="G92" i="1"/>
  <c r="E92" i="1"/>
  <c r="M91" i="1"/>
  <c r="O91" i="1" s="1"/>
  <c r="L91" i="1"/>
  <c r="J91" i="1"/>
  <c r="G91" i="1"/>
  <c r="E91" i="1"/>
  <c r="L90" i="1"/>
  <c r="J90" i="1"/>
  <c r="G90" i="1"/>
  <c r="M90" i="1" s="1"/>
  <c r="O90" i="1" s="1"/>
  <c r="E90" i="1"/>
  <c r="L89" i="1"/>
  <c r="J89" i="1"/>
  <c r="G89" i="1"/>
  <c r="E89" i="1"/>
  <c r="O88" i="1"/>
  <c r="L88" i="1"/>
  <c r="J88" i="1"/>
  <c r="G88" i="1"/>
  <c r="M88" i="1" s="1"/>
  <c r="E88" i="1"/>
  <c r="M87" i="1"/>
  <c r="O87" i="1" s="1"/>
  <c r="L87" i="1"/>
  <c r="J87" i="1"/>
  <c r="G87" i="1"/>
  <c r="E87" i="1"/>
  <c r="L86" i="1"/>
  <c r="J86" i="1"/>
  <c r="G86" i="1"/>
  <c r="E86" i="1"/>
  <c r="L85" i="1"/>
  <c r="J85" i="1"/>
  <c r="G85" i="1"/>
  <c r="M85" i="1" s="1"/>
  <c r="O85" i="1" s="1"/>
  <c r="E85" i="1"/>
  <c r="L84" i="1"/>
  <c r="J84" i="1"/>
  <c r="G84" i="1"/>
  <c r="E84" i="1"/>
  <c r="O83" i="1"/>
  <c r="L83" i="1"/>
  <c r="J83" i="1"/>
  <c r="G83" i="1"/>
  <c r="M83" i="1" s="1"/>
  <c r="E83" i="1"/>
  <c r="L82" i="1"/>
  <c r="J82" i="1"/>
  <c r="G82" i="1"/>
  <c r="E82" i="1"/>
  <c r="L81" i="1"/>
  <c r="J81" i="1"/>
  <c r="G81" i="1"/>
  <c r="M81" i="1" s="1"/>
  <c r="O81" i="1" s="1"/>
  <c r="E81" i="1"/>
  <c r="L80" i="1"/>
  <c r="J80" i="1"/>
  <c r="G80" i="1"/>
  <c r="M80" i="1" s="1"/>
  <c r="O80" i="1" s="1"/>
  <c r="E80" i="1"/>
  <c r="O79" i="1"/>
  <c r="L79" i="1"/>
  <c r="J79" i="1"/>
  <c r="G79" i="1"/>
  <c r="M79" i="1" s="1"/>
  <c r="E79" i="1"/>
  <c r="L78" i="1"/>
  <c r="J78" i="1"/>
  <c r="G78" i="1"/>
  <c r="M78" i="1" s="1"/>
  <c r="O78" i="1" s="1"/>
  <c r="E78" i="1"/>
  <c r="L77" i="1"/>
  <c r="J77" i="1"/>
  <c r="G77" i="1"/>
  <c r="M77" i="1" s="1"/>
  <c r="O77" i="1" s="1"/>
  <c r="E77" i="1"/>
  <c r="L76" i="1"/>
  <c r="J76" i="1"/>
  <c r="G76" i="1"/>
  <c r="E76" i="1"/>
  <c r="O75" i="1"/>
  <c r="L75" i="1"/>
  <c r="J75" i="1"/>
  <c r="G75" i="1"/>
  <c r="M75" i="1" s="1"/>
  <c r="E75" i="1"/>
  <c r="L74" i="1"/>
  <c r="J74" i="1"/>
  <c r="G74" i="1"/>
  <c r="E74" i="1"/>
  <c r="L73" i="1"/>
  <c r="J73" i="1"/>
  <c r="G73" i="1"/>
  <c r="M73" i="1" s="1"/>
  <c r="O73" i="1" s="1"/>
  <c r="E73" i="1"/>
  <c r="L72" i="1"/>
  <c r="J72" i="1"/>
  <c r="G72" i="1"/>
  <c r="M72" i="1" s="1"/>
  <c r="O72" i="1" s="1"/>
  <c r="E72" i="1"/>
  <c r="O71" i="1"/>
  <c r="L71" i="1"/>
  <c r="J71" i="1"/>
  <c r="G71" i="1"/>
  <c r="M71" i="1" s="1"/>
  <c r="E71" i="1"/>
  <c r="L70" i="1"/>
  <c r="J70" i="1"/>
  <c r="G70" i="1"/>
  <c r="M70" i="1" s="1"/>
  <c r="O70" i="1" s="1"/>
  <c r="E70" i="1"/>
  <c r="L69" i="1"/>
  <c r="J69" i="1"/>
  <c r="G69" i="1"/>
  <c r="M69" i="1" s="1"/>
  <c r="O69" i="1" s="1"/>
  <c r="E69" i="1"/>
  <c r="L68" i="1"/>
  <c r="J68" i="1"/>
  <c r="G68" i="1"/>
  <c r="E68" i="1"/>
  <c r="O67" i="1"/>
  <c r="L67" i="1"/>
  <c r="J67" i="1"/>
  <c r="G67" i="1"/>
  <c r="M67" i="1" s="1"/>
  <c r="E67" i="1"/>
  <c r="L66" i="1"/>
  <c r="J66" i="1"/>
  <c r="G66" i="1"/>
  <c r="E66" i="1"/>
  <c r="L65" i="1"/>
  <c r="J65" i="1"/>
  <c r="G65" i="1"/>
  <c r="M65" i="1" s="1"/>
  <c r="O65" i="1" s="1"/>
  <c r="E65" i="1"/>
  <c r="L64" i="1"/>
  <c r="J64" i="1"/>
  <c r="G64" i="1"/>
  <c r="M64" i="1" s="1"/>
  <c r="O64" i="1" s="1"/>
  <c r="E64" i="1"/>
  <c r="O63" i="1"/>
  <c r="L63" i="1"/>
  <c r="J63" i="1"/>
  <c r="G63" i="1"/>
  <c r="M63" i="1" s="1"/>
  <c r="E63" i="1"/>
  <c r="L62" i="1"/>
  <c r="J62" i="1"/>
  <c r="G62" i="1"/>
  <c r="M62" i="1" s="1"/>
  <c r="O62" i="1" s="1"/>
  <c r="E62" i="1"/>
  <c r="L61" i="1"/>
  <c r="J61" i="1"/>
  <c r="G61" i="1"/>
  <c r="M61" i="1" s="1"/>
  <c r="O61" i="1" s="1"/>
  <c r="E61" i="1"/>
  <c r="L60" i="1"/>
  <c r="J60" i="1"/>
  <c r="G60" i="1"/>
  <c r="E60" i="1"/>
  <c r="O59" i="1"/>
  <c r="L59" i="1"/>
  <c r="J59" i="1"/>
  <c r="G59" i="1"/>
  <c r="M59" i="1" s="1"/>
  <c r="E59" i="1"/>
  <c r="L58" i="1"/>
  <c r="J58" i="1"/>
  <c r="G58" i="1"/>
  <c r="E58" i="1"/>
  <c r="L57" i="1"/>
  <c r="J57" i="1"/>
  <c r="G57" i="1"/>
  <c r="M57" i="1" s="1"/>
  <c r="O57" i="1" s="1"/>
  <c r="E57" i="1"/>
  <c r="L56" i="1"/>
  <c r="J56" i="1"/>
  <c r="G56" i="1"/>
  <c r="M56" i="1" s="1"/>
  <c r="O56" i="1" s="1"/>
  <c r="E56" i="1"/>
  <c r="O55" i="1"/>
  <c r="L55" i="1"/>
  <c r="J55" i="1"/>
  <c r="G55" i="1"/>
  <c r="M55" i="1" s="1"/>
  <c r="E55" i="1"/>
  <c r="L54" i="1"/>
  <c r="J54" i="1"/>
  <c r="G54" i="1"/>
  <c r="M54" i="1" s="1"/>
  <c r="O54" i="1" s="1"/>
  <c r="E54" i="1"/>
  <c r="L53" i="1"/>
  <c r="J53" i="1"/>
  <c r="G53" i="1"/>
  <c r="M53" i="1" s="1"/>
  <c r="O53" i="1" s="1"/>
  <c r="E53" i="1"/>
  <c r="L52" i="1"/>
  <c r="J52" i="1"/>
  <c r="G52" i="1"/>
  <c r="E52" i="1"/>
  <c r="O51" i="1"/>
  <c r="L51" i="1"/>
  <c r="J51" i="1"/>
  <c r="G51" i="1"/>
  <c r="M51" i="1" s="1"/>
  <c r="E51" i="1"/>
  <c r="L50" i="1"/>
  <c r="J50" i="1"/>
  <c r="G50" i="1"/>
  <c r="E50" i="1"/>
  <c r="L49" i="1"/>
  <c r="J49" i="1"/>
  <c r="G49" i="1"/>
  <c r="M49" i="1" s="1"/>
  <c r="O49" i="1" s="1"/>
  <c r="E49" i="1"/>
  <c r="L48" i="1"/>
  <c r="J48" i="1"/>
  <c r="G48" i="1"/>
  <c r="M48" i="1" s="1"/>
  <c r="O48" i="1" s="1"/>
  <c r="E48" i="1"/>
  <c r="L47" i="1"/>
  <c r="J47" i="1"/>
  <c r="G47" i="1"/>
  <c r="M47" i="1" s="1"/>
  <c r="O47" i="1" s="1"/>
  <c r="E47" i="1"/>
  <c r="L46" i="1"/>
  <c r="J46" i="1"/>
  <c r="G46" i="1"/>
  <c r="E46" i="1"/>
  <c r="L45" i="1"/>
  <c r="J45" i="1"/>
  <c r="G45" i="1"/>
  <c r="E45" i="1"/>
  <c r="L44" i="1"/>
  <c r="J44" i="1"/>
  <c r="G44" i="1"/>
  <c r="M44" i="1" s="1"/>
  <c r="O44" i="1" s="1"/>
  <c r="E44" i="1"/>
  <c r="O43" i="1"/>
  <c r="L43" i="1"/>
  <c r="J43" i="1"/>
  <c r="G43" i="1"/>
  <c r="M43" i="1" s="1"/>
  <c r="E43" i="1"/>
  <c r="L42" i="1"/>
  <c r="J42" i="1"/>
  <c r="G42" i="1"/>
  <c r="E42" i="1"/>
  <c r="L41" i="1"/>
  <c r="J41" i="1"/>
  <c r="G41" i="1"/>
  <c r="E41" i="1"/>
  <c r="L40" i="1"/>
  <c r="J40" i="1"/>
  <c r="G40" i="1"/>
  <c r="M40" i="1" s="1"/>
  <c r="O40" i="1" s="1"/>
  <c r="E40" i="1"/>
  <c r="O39" i="1"/>
  <c r="L39" i="1"/>
  <c r="J39" i="1"/>
  <c r="G39" i="1"/>
  <c r="M39" i="1" s="1"/>
  <c r="E39" i="1"/>
  <c r="L38" i="1"/>
  <c r="J38" i="1"/>
  <c r="G38" i="1"/>
  <c r="E38" i="1"/>
  <c r="L37" i="1"/>
  <c r="J37" i="1"/>
  <c r="G37" i="1"/>
  <c r="E37" i="1"/>
  <c r="L36" i="1"/>
  <c r="J36" i="1"/>
  <c r="G36" i="1"/>
  <c r="M36" i="1" s="1"/>
  <c r="O36" i="1" s="1"/>
  <c r="E36" i="1"/>
  <c r="O35" i="1"/>
  <c r="L35" i="1"/>
  <c r="J35" i="1"/>
  <c r="G35" i="1"/>
  <c r="M35" i="1" s="1"/>
  <c r="E35" i="1"/>
  <c r="L34" i="1"/>
  <c r="J34" i="1"/>
  <c r="G34" i="1"/>
  <c r="E34" i="1"/>
  <c r="L33" i="1"/>
  <c r="J33" i="1"/>
  <c r="G33" i="1"/>
  <c r="E33" i="1"/>
  <c r="L32" i="1"/>
  <c r="J32" i="1"/>
  <c r="G32" i="1"/>
  <c r="M32" i="1" s="1"/>
  <c r="O32" i="1" s="1"/>
  <c r="E32" i="1"/>
  <c r="O31" i="1"/>
  <c r="L31" i="1"/>
  <c r="J31" i="1"/>
  <c r="G31" i="1"/>
  <c r="M31" i="1" s="1"/>
  <c r="E31" i="1"/>
  <c r="L30" i="1"/>
  <c r="J30" i="1"/>
  <c r="G30" i="1"/>
  <c r="E30" i="1"/>
  <c r="L29" i="1"/>
  <c r="J29" i="1"/>
  <c r="G29" i="1"/>
  <c r="E29" i="1"/>
  <c r="L28" i="1"/>
  <c r="J28" i="1"/>
  <c r="G28" i="1"/>
  <c r="M28" i="1" s="1"/>
  <c r="O28" i="1" s="1"/>
  <c r="E28" i="1"/>
  <c r="O27" i="1"/>
  <c r="L27" i="1"/>
  <c r="J27" i="1"/>
  <c r="G27" i="1"/>
  <c r="M27" i="1" s="1"/>
  <c r="E27" i="1"/>
  <c r="L26" i="1"/>
  <c r="J26" i="1"/>
  <c r="G26" i="1"/>
  <c r="E26" i="1"/>
  <c r="L25" i="1"/>
  <c r="J25" i="1"/>
  <c r="G25" i="1"/>
  <c r="E25" i="1"/>
  <c r="L24" i="1"/>
  <c r="J24" i="1"/>
  <c r="G24" i="1"/>
  <c r="M24" i="1" s="1"/>
  <c r="O24" i="1" s="1"/>
  <c r="E24" i="1"/>
  <c r="O23" i="1"/>
  <c r="L23" i="1"/>
  <c r="J23" i="1"/>
  <c r="G23" i="1"/>
  <c r="M23" i="1" s="1"/>
  <c r="E23" i="1"/>
  <c r="L22" i="1"/>
  <c r="J22" i="1"/>
  <c r="G22" i="1"/>
  <c r="E22" i="1"/>
  <c r="L21" i="1"/>
  <c r="J21" i="1"/>
  <c r="G21" i="1"/>
  <c r="E21" i="1"/>
  <c r="L20" i="1"/>
  <c r="J20" i="1"/>
  <c r="G20" i="1"/>
  <c r="M20" i="1" s="1"/>
  <c r="O20" i="1" s="1"/>
  <c r="E20" i="1"/>
  <c r="O19" i="1"/>
  <c r="L19" i="1"/>
  <c r="J19" i="1"/>
  <c r="G19" i="1"/>
  <c r="M19" i="1" s="1"/>
  <c r="E19" i="1"/>
  <c r="L18" i="1"/>
  <c r="J18" i="1"/>
  <c r="G18" i="1"/>
  <c r="E18" i="1"/>
  <c r="L17" i="1"/>
  <c r="J17" i="1"/>
  <c r="G17" i="1"/>
  <c r="E17" i="1"/>
  <c r="L16" i="1"/>
  <c r="J16" i="1"/>
  <c r="G16" i="1"/>
  <c r="M16" i="1" s="1"/>
  <c r="O16" i="1" s="1"/>
  <c r="E16" i="1"/>
  <c r="O15" i="1"/>
  <c r="L15" i="1"/>
  <c r="J15" i="1"/>
  <c r="G15" i="1"/>
  <c r="M15" i="1" s="1"/>
  <c r="E15" i="1"/>
  <c r="L14" i="1"/>
  <c r="J14" i="1"/>
  <c r="G14" i="1"/>
  <c r="E14" i="1"/>
  <c r="L13" i="1"/>
  <c r="J13" i="1"/>
  <c r="G13" i="1"/>
  <c r="E13" i="1"/>
  <c r="L12" i="1"/>
  <c r="J12" i="1"/>
  <c r="G12" i="1"/>
  <c r="M12" i="1" s="1"/>
  <c r="O12" i="1" s="1"/>
  <c r="E12" i="1"/>
  <c r="O11" i="1"/>
  <c r="L11" i="1"/>
  <c r="J11" i="1"/>
  <c r="G11" i="1"/>
  <c r="M11" i="1" s="1"/>
  <c r="E11" i="1"/>
  <c r="L10" i="1"/>
  <c r="J10" i="1"/>
  <c r="G10" i="1"/>
  <c r="E10" i="1"/>
  <c r="L9" i="1"/>
  <c r="J9" i="1"/>
  <c r="G9" i="1"/>
  <c r="E9" i="1"/>
  <c r="L8" i="1"/>
  <c r="J8" i="1"/>
  <c r="G8" i="1"/>
  <c r="M8" i="1" s="1"/>
  <c r="O8" i="1" s="1"/>
  <c r="E8" i="1"/>
  <c r="O7" i="1"/>
  <c r="L7" i="1"/>
  <c r="J7" i="1"/>
  <c r="G7" i="1"/>
  <c r="M7" i="1" s="1"/>
  <c r="E7" i="1"/>
  <c r="L6" i="1"/>
  <c r="J6" i="1"/>
  <c r="G6" i="1"/>
  <c r="E6" i="1"/>
  <c r="L5" i="1"/>
  <c r="J5" i="1"/>
  <c r="G5" i="1"/>
  <c r="E5" i="1"/>
  <c r="M4" i="1"/>
  <c r="L4" i="1"/>
  <c r="J4" i="1"/>
  <c r="G4" i="1"/>
  <c r="E4" i="1"/>
  <c r="E216" i="1" s="1"/>
  <c r="G223" i="1" l="1"/>
  <c r="M223" i="1" s="1"/>
  <c r="N223" i="1"/>
  <c r="N229" i="1" s="1"/>
  <c r="M5" i="1"/>
  <c r="O5" i="1" s="1"/>
  <c r="M9" i="1"/>
  <c r="O9" i="1" s="1"/>
  <c r="M13" i="1"/>
  <c r="O13" i="1" s="1"/>
  <c r="M17" i="1"/>
  <c r="O17" i="1" s="1"/>
  <c r="M21" i="1"/>
  <c r="O21" i="1" s="1"/>
  <c r="M25" i="1"/>
  <c r="O25" i="1" s="1"/>
  <c r="M29" i="1"/>
  <c r="O29" i="1" s="1"/>
  <c r="M33" i="1"/>
  <c r="O33" i="1" s="1"/>
  <c r="M37" i="1"/>
  <c r="O37" i="1" s="1"/>
  <c r="M41" i="1"/>
  <c r="O41" i="1" s="1"/>
  <c r="M45" i="1"/>
  <c r="O45" i="1" s="1"/>
  <c r="M50" i="1"/>
  <c r="O50" i="1" s="1"/>
  <c r="M58" i="1"/>
  <c r="O58" i="1" s="1"/>
  <c r="M66" i="1"/>
  <c r="O66" i="1" s="1"/>
  <c r="M74" i="1"/>
  <c r="O74" i="1" s="1"/>
  <c r="M82" i="1"/>
  <c r="O82" i="1" s="1"/>
  <c r="M89" i="1"/>
  <c r="O89" i="1" s="1"/>
  <c r="M97" i="1"/>
  <c r="O97" i="1" s="1"/>
  <c r="M105" i="1"/>
  <c r="O105" i="1" s="1"/>
  <c r="M6" i="1"/>
  <c r="O6" i="1" s="1"/>
  <c r="M10" i="1"/>
  <c r="O10" i="1" s="1"/>
  <c r="M14" i="1"/>
  <c r="O14" i="1" s="1"/>
  <c r="M18" i="1"/>
  <c r="O18" i="1" s="1"/>
  <c r="M22" i="1"/>
  <c r="O22" i="1" s="1"/>
  <c r="M26" i="1"/>
  <c r="O26" i="1" s="1"/>
  <c r="M30" i="1"/>
  <c r="O30" i="1" s="1"/>
  <c r="M34" i="1"/>
  <c r="O34" i="1" s="1"/>
  <c r="M38" i="1"/>
  <c r="O38" i="1" s="1"/>
  <c r="M42" i="1"/>
  <c r="O42" i="1" s="1"/>
  <c r="M46" i="1"/>
  <c r="O46" i="1" s="1"/>
  <c r="M52" i="1"/>
  <c r="O52" i="1" s="1"/>
  <c r="M60" i="1"/>
  <c r="O60" i="1" s="1"/>
  <c r="M68" i="1"/>
  <c r="O68" i="1" s="1"/>
  <c r="M76" i="1"/>
  <c r="O76" i="1" s="1"/>
  <c r="M84" i="1"/>
  <c r="O84" i="1" s="1"/>
  <c r="O4" i="1"/>
  <c r="L224" i="1"/>
  <c r="M224" i="1" s="1"/>
  <c r="N224" i="1"/>
  <c r="M239" i="1"/>
  <c r="M86" i="1"/>
  <c r="O86" i="1" s="1"/>
  <c r="M94" i="1"/>
  <c r="O94" i="1" s="1"/>
  <c r="M102" i="1"/>
  <c r="O102" i="1" s="1"/>
  <c r="M108" i="1"/>
  <c r="O108" i="1" s="1"/>
  <c r="M112" i="1"/>
  <c r="O112" i="1" s="1"/>
  <c r="M116" i="1"/>
  <c r="O116" i="1" s="1"/>
  <c r="M120" i="1"/>
  <c r="O120" i="1" s="1"/>
  <c r="M124" i="1"/>
  <c r="O124" i="1" s="1"/>
  <c r="M129" i="1"/>
  <c r="O129" i="1" s="1"/>
  <c r="M133" i="1"/>
  <c r="O133" i="1" s="1"/>
  <c r="M137" i="1"/>
  <c r="O137" i="1" s="1"/>
  <c r="M141" i="1"/>
  <c r="O141" i="1" s="1"/>
  <c r="M145" i="1"/>
  <c r="O145" i="1" s="1"/>
  <c r="M149" i="1"/>
  <c r="O149" i="1" s="1"/>
  <c r="M153" i="1"/>
  <c r="O153" i="1" s="1"/>
  <c r="M157" i="1"/>
  <c r="O157" i="1" s="1"/>
  <c r="M161" i="1"/>
  <c r="O161" i="1" s="1"/>
  <c r="M165" i="1"/>
  <c r="O165" i="1" s="1"/>
  <c r="M171" i="1"/>
  <c r="O171" i="1" s="1"/>
  <c r="M179" i="1"/>
  <c r="O179" i="1" s="1"/>
  <c r="M187" i="1"/>
  <c r="O187" i="1" s="1"/>
  <c r="M195" i="1"/>
  <c r="O195" i="1" s="1"/>
  <c r="M203" i="1"/>
  <c r="O203" i="1" s="1"/>
  <c r="M211" i="1"/>
  <c r="O211" i="1" s="1"/>
  <c r="J216" i="1"/>
  <c r="E218" i="1" s="1"/>
  <c r="C247" i="1" s="1"/>
  <c r="C249" i="1" s="1"/>
  <c r="M92" i="1"/>
  <c r="O92" i="1" s="1"/>
  <c r="M100" i="1"/>
  <c r="O100" i="1" s="1"/>
  <c r="M173" i="1"/>
  <c r="O173" i="1" s="1"/>
  <c r="M181" i="1"/>
  <c r="O181" i="1" s="1"/>
  <c r="M189" i="1"/>
  <c r="O189" i="1" s="1"/>
  <c r="M197" i="1"/>
  <c r="O197" i="1" s="1"/>
  <c r="M205" i="1"/>
  <c r="O205" i="1" s="1"/>
  <c r="M213" i="1"/>
  <c r="O213" i="1" s="1"/>
  <c r="N226" i="1"/>
  <c r="N244" i="1"/>
  <c r="M235" i="1"/>
  <c r="G232" i="1"/>
  <c r="M232" i="1" s="1"/>
  <c r="M244" i="1" s="1"/>
  <c r="G234" i="1"/>
  <c r="M234" i="1" s="1"/>
  <c r="G236" i="1"/>
  <c r="M236" i="1" s="1"/>
  <c r="G238" i="1"/>
  <c r="M238" i="1" s="1"/>
  <c r="G240" i="1"/>
  <c r="M240" i="1" s="1"/>
  <c r="G242" i="1"/>
  <c r="M242" i="1" s="1"/>
  <c r="M229" i="1" l="1"/>
  <c r="O216" i="1"/>
  <c r="M2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Ольга</author>
    <author>космос</author>
    <author>Анюта</author>
  </authors>
  <commentList>
    <comment ref="A36" authorId="0" shapeId="0" xr:uid="{F3D973B4-D8FA-4AE2-B83D-0FDBE67454F3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3-х фазы</t>
        </r>
      </text>
    </comment>
    <comment ref="A43" authorId="0" shapeId="0" xr:uid="{B04D1C95-4DA0-48AC-BBBF-FDF60E0F4B1F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счетчик мерцает</t>
        </r>
      </text>
    </comment>
    <comment ref="A59" authorId="0" shapeId="0" xr:uid="{D287D287-0343-4A25-A97A-F2A490BF2144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B62" authorId="0" shapeId="0" xr:uid="{15F384B3-78A2-4E23-AEDA-A8B52687094F}">
      <text>
        <r>
          <rPr>
            <b/>
            <sz val="9"/>
            <color indexed="81"/>
            <rFont val="Tahoma"/>
            <family val="2"/>
            <charset val="204"/>
          </rPr>
          <t>общий счетчик с 67
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CE91230C-C882-47F3-B7CB-ADFCF958B2C2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без подводки эл-ва</t>
        </r>
      </text>
    </comment>
    <comment ref="B75" authorId="0" shapeId="0" xr:uid="{1C561ED1-88BA-4AE2-B9A8-0E3C59DC4842}">
      <text>
        <r>
          <rPr>
            <b/>
            <sz val="9"/>
            <color indexed="81"/>
            <rFont val="Tahoma"/>
            <family val="2"/>
            <charset val="204"/>
          </rPr>
          <t xml:space="preserve">: общий счетчик с 48 уч
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94" authorId="0" shapeId="0" xr:uid="{B53D34DB-147A-45EE-A8F8-FFE41B73C057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N95" authorId="1" shapeId="0" xr:uid="{28588DCA-9C3E-4C0F-B88E-1C09FA708CA0}">
      <text>
        <r>
          <rPr>
            <b/>
            <sz val="9"/>
            <color indexed="81"/>
            <rFont val="Tahoma"/>
            <family val="2"/>
            <charset val="204"/>
          </rPr>
          <t xml:space="preserve">11/01
</t>
        </r>
      </text>
    </comment>
    <comment ref="A108" authorId="0" shapeId="0" xr:uid="{88805EE5-ACDF-4BF5-A3F6-66321B2C7EA4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один сч - три фазы</t>
        </r>
      </text>
    </comment>
    <comment ref="B112" authorId="0" shapeId="0" xr:uid="{13604479-6BD5-4CE0-A56B-51815CDB6E4D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три фазы на один уч-к +другой ключ</t>
        </r>
      </text>
    </comment>
    <comment ref="N125" authorId="1" shapeId="0" xr:uid="{C3C62A01-286B-4C1A-AD8F-EBF2EF2D4590}">
      <text>
        <r>
          <rPr>
            <b/>
            <sz val="9"/>
            <color indexed="81"/>
            <rFont val="Tahoma"/>
            <family val="2"/>
            <charset val="204"/>
          </rPr>
          <t>13/01/21 сумма 24631,10. ПОКАЗАНИЯ
Т1 22919-19936-2983-20523р04 Т2 11989-10427-1562-4108р06</t>
        </r>
      </text>
    </comment>
    <comment ref="O126" authorId="2" shapeId="0" xr:uid="{9EB3CECF-3D0D-4174-8A83-CA749EFAAE8D}">
      <text>
        <r>
          <rPr>
            <b/>
            <sz val="9"/>
            <color indexed="81"/>
            <rFont val="Tahoma"/>
            <family val="2"/>
            <charset val="204"/>
          </rPr>
          <t>безнал 04,10: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A153" authorId="0" shapeId="0" xr:uid="{70D31782-698F-4B03-8A11-317E79E1B05C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фазы-один сч- на два уч-ка</t>
        </r>
      </text>
    </comment>
    <comment ref="N160" authorId="1" shapeId="0" xr:uid="{F4782706-2B3E-445C-BED7-16BE520B144F}">
      <text>
        <r>
          <rPr>
            <b/>
            <sz val="9"/>
            <color indexed="81"/>
            <rFont val="Tahoma"/>
            <family val="2"/>
            <charset val="204"/>
          </rPr>
          <t>04/01</t>
        </r>
      </text>
    </comment>
    <comment ref="B162" authorId="0" shapeId="0" xr:uid="{6DC567AF-D443-4022-863D-1C53BA2B6A6D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3 фазы</t>
        </r>
      </text>
    </comment>
    <comment ref="B173" authorId="0" shapeId="0" xr:uid="{BF4CC381-58B0-4701-8393-6E5DBDD89322}">
      <text>
        <r>
          <rPr>
            <b/>
            <sz val="9"/>
            <color indexed="81"/>
            <rFont val="Tahoma"/>
            <family val="2"/>
            <charset val="204"/>
          </rPr>
          <t>Ольга:</t>
        </r>
        <r>
          <rPr>
            <sz val="9"/>
            <color indexed="81"/>
            <rFont val="Tahoma"/>
            <family val="2"/>
            <charset val="204"/>
          </rPr>
          <t xml:space="preserve">
с розеткой</t>
        </r>
      </text>
    </comment>
    <comment ref="N175" authorId="1" shapeId="0" xr:uid="{34D80EAC-DCD3-4EAA-B9A7-9C61267CE3C1}">
      <text>
        <r>
          <rPr>
            <b/>
            <sz val="9"/>
            <color indexed="81"/>
            <rFont val="Tahoma"/>
            <family val="2"/>
            <charset val="204"/>
          </rPr>
          <t>04/01</t>
        </r>
      </text>
    </comment>
    <comment ref="C198" authorId="1" shapeId="0" xr:uid="{7C21F095-E5E5-4BFD-B889-7E7740063C9B}">
      <text>
        <r>
          <rPr>
            <b/>
            <sz val="9"/>
            <color indexed="81"/>
            <rFont val="Tahoma"/>
            <family val="2"/>
            <charset val="204"/>
          </rPr>
          <t>показания приблизительные</t>
        </r>
      </text>
    </comment>
    <comment ref="N198" authorId="1" shapeId="0" xr:uid="{8C23473C-7734-408F-91B6-4FD8B8336F88}">
      <text>
        <r>
          <rPr>
            <b/>
            <sz val="9"/>
            <color indexed="81"/>
            <rFont val="Tahoma"/>
            <family val="2"/>
            <charset val="204"/>
          </rPr>
          <t>14/01/21</t>
        </r>
      </text>
    </comment>
  </commentList>
</comments>
</file>

<file path=xl/sharedStrings.xml><?xml version="1.0" encoding="utf-8"?>
<sst xmlns="http://schemas.openxmlformats.org/spreadsheetml/2006/main" count="62" uniqueCount="44">
  <si>
    <t>№</t>
  </si>
  <si>
    <t>Т1 т</t>
  </si>
  <si>
    <t>Т1 п</t>
  </si>
  <si>
    <t>потребление Т1</t>
  </si>
  <si>
    <t>тариф</t>
  </si>
  <si>
    <t>сумма 1</t>
  </si>
  <si>
    <t>Т2 т</t>
  </si>
  <si>
    <t>Т2 п</t>
  </si>
  <si>
    <t>потребление Т2</t>
  </si>
  <si>
    <t>сумма 2</t>
  </si>
  <si>
    <t>итого</t>
  </si>
  <si>
    <t>разница</t>
  </si>
  <si>
    <t>участка</t>
  </si>
  <si>
    <t>Ф. И. О. Владельца участка</t>
  </si>
  <si>
    <t>Улица № 6</t>
  </si>
  <si>
    <t>Улица № 7</t>
  </si>
  <si>
    <t>Улица № 8</t>
  </si>
  <si>
    <t>Улица № 9</t>
  </si>
  <si>
    <t>Улица №10</t>
  </si>
  <si>
    <t>Улица № 11</t>
  </si>
  <si>
    <t>Улица № 12</t>
  </si>
  <si>
    <t>Улица № 1</t>
  </si>
  <si>
    <t>Улица № 4</t>
  </si>
  <si>
    <t>Улица № 13</t>
  </si>
  <si>
    <t>Улица № 14</t>
  </si>
  <si>
    <t>Улица № 15</t>
  </si>
  <si>
    <t>СТОРОЖКА</t>
  </si>
  <si>
    <t>итого, кВТ</t>
  </si>
  <si>
    <t xml:space="preserve">ФОНАРИ 2020 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</si>
  <si>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</si>
  <si>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</si>
  <si>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</si>
  <si>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</si>
  <si>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</si>
  <si>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</si>
  <si>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</si>
  <si>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</si>
  <si>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</si>
  <si>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</si>
  <si>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</si>
  <si>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</si>
  <si>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потребление, Квт</t>
  </si>
  <si>
    <t>Счет, кВт</t>
  </si>
  <si>
    <t>РАЗНИЦА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</si>
</sst>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"/>
    <numFmt numFmtId="165" formatCode="#,##0.00\ &quot;₽&quot;"/>
  </numFmts>
  <fonts count="1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Arial"/>
      <family val="2"/>
      <charset val="204"/>
    </font>
    <font>
      <sz val="12"/>
      <name val="Arial"/>
      <family val="2"/>
      <charset val="204"/>
    </font>
    <font>
      <sz val="12"/>
      <color rgb="FFFF0000"/>
      <name val="Arial"/>
      <family val="2"/>
      <charset val="204"/>
    </font>
    <font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1" xfId="0" applyFont="1" applyBorder="1"/>
    <xf numFmtId="0" fontId="3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1" xfId="0" applyFont="1" applyBorder="1"/>
    <xf numFmtId="0" fontId="5" fillId="0" borderId="1" xfId="0" applyFont="1" applyBorder="1"/>
    <xf numFmtId="0" fontId="3" fillId="3" borderId="1" xfId="0" applyFont="1" applyFill="1" applyBorder="1" applyAlignment="1">
      <alignment horizontal="center"/>
    </xf>
    <xf numFmtId="0" fontId="6" fillId="0" borderId="1" xfId="0" applyFont="1" applyBorder="1"/>
    <xf numFmtId="0" fontId="6" fillId="5" borderId="1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5" fillId="5" borderId="1" xfId="0" applyFont="1" applyFill="1" applyBorder="1"/>
    <xf numFmtId="2" fontId="3" fillId="0" borderId="1" xfId="0" applyNumberFormat="1" applyFont="1" applyBorder="1"/>
    <xf numFmtId="0" fontId="7" fillId="0" borderId="1" xfId="0" applyFont="1" applyBorder="1"/>
    <xf numFmtId="0" fontId="2" fillId="0" borderId="1" xfId="0" applyFont="1" applyFill="1" applyBorder="1"/>
    <xf numFmtId="0" fontId="7" fillId="5" borderId="1" xfId="0" applyFont="1" applyFill="1" applyBorder="1"/>
    <xf numFmtId="0" fontId="8" fillId="2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9" fillId="2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0" borderId="1" xfId="0" applyFont="1" applyBorder="1"/>
    <xf numFmtId="0" fontId="3" fillId="0" borderId="1" xfId="0" applyFont="1" applyFill="1" applyBorder="1"/>
    <xf numFmtId="0" fontId="4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2" fontId="9" fillId="3" borderId="1" xfId="0" applyNumberFormat="1" applyFont="1" applyFill="1" applyBorder="1" applyAlignment="1">
      <alignment horizontal="center"/>
    </xf>
    <xf numFmtId="0" fontId="11" fillId="0" borderId="1" xfId="0" applyFont="1" applyBorder="1"/>
    <xf numFmtId="0" fontId="2" fillId="0" borderId="2" xfId="0" applyFont="1" applyBorder="1"/>
    <xf numFmtId="0" fontId="3" fillId="2" borderId="2" xfId="0" applyFont="1" applyFill="1" applyBorder="1" applyAlignment="1">
      <alignment horizontal="center"/>
    </xf>
    <xf numFmtId="2" fontId="9" fillId="3" borderId="2" xfId="0" applyNumberFormat="1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2" xfId="0" applyFont="1" applyBorder="1"/>
    <xf numFmtId="0" fontId="2" fillId="0" borderId="3" xfId="0" applyFont="1" applyBorder="1"/>
    <xf numFmtId="0" fontId="2" fillId="0" borderId="0" xfId="0" applyFont="1" applyBorder="1"/>
    <xf numFmtId="0" fontId="3" fillId="2" borderId="4" xfId="0" applyFont="1" applyFill="1" applyBorder="1" applyAlignment="1">
      <alignment horizontal="center"/>
    </xf>
    <xf numFmtId="2" fontId="9" fillId="3" borderId="4" xfId="0" applyNumberFormat="1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2" fillId="0" borderId="6" xfId="0" applyFont="1" applyBorder="1"/>
    <xf numFmtId="0" fontId="12" fillId="0" borderId="7" xfId="0" applyFont="1" applyBorder="1" applyAlignment="1">
      <alignment horizontal="center"/>
    </xf>
    <xf numFmtId="0" fontId="12" fillId="8" borderId="8" xfId="0" applyFont="1" applyFill="1" applyBorder="1" applyAlignment="1">
      <alignment horizontal="center"/>
    </xf>
    <xf numFmtId="0" fontId="12" fillId="9" borderId="8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/>
    </xf>
    <xf numFmtId="0" fontId="13" fillId="4" borderId="8" xfId="0" applyFon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0" borderId="9" xfId="0" applyFont="1" applyBorder="1" applyAlignment="1">
      <alignment horizontal="left"/>
    </xf>
    <xf numFmtId="0" fontId="2" fillId="0" borderId="10" xfId="0" applyFont="1" applyBorder="1"/>
    <xf numFmtId="0" fontId="12" fillId="7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left"/>
    </xf>
    <xf numFmtId="164" fontId="12" fillId="0" borderId="1" xfId="0" applyNumberFormat="1" applyFont="1" applyBorder="1" applyAlignment="1">
      <alignment horizontal="center"/>
    </xf>
    <xf numFmtId="14" fontId="12" fillId="0" borderId="1" xfId="0" applyNumberFormat="1" applyFont="1" applyFill="1" applyBorder="1" applyAlignment="1">
      <alignment horizontal="left"/>
    </xf>
    <xf numFmtId="0" fontId="12" fillId="0" borderId="1" xfId="0" applyFont="1" applyFill="1" applyBorder="1" applyAlignment="1">
      <alignment horizontal="center"/>
    </xf>
    <xf numFmtId="164" fontId="12" fillId="0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0" fillId="0" borderId="0" xfId="0" applyBorder="1"/>
    <xf numFmtId="0" fontId="0" fillId="0" borderId="11" xfId="0" applyBorder="1"/>
    <xf numFmtId="0" fontId="2" fillId="0" borderId="12" xfId="0" applyFont="1" applyBorder="1"/>
    <xf numFmtId="0" fontId="0" fillId="0" borderId="13" xfId="0" applyBorder="1"/>
    <xf numFmtId="164" fontId="1" fillId="0" borderId="13" xfId="0" applyNumberFormat="1" applyFont="1" applyBorder="1"/>
    <xf numFmtId="0" fontId="12" fillId="0" borderId="14" xfId="0" applyFont="1" applyFill="1" applyBorder="1" applyAlignment="1">
      <alignment horizontal="center"/>
    </xf>
    <xf numFmtId="0" fontId="2" fillId="0" borderId="15" xfId="0" applyFont="1" applyBorder="1"/>
    <xf numFmtId="0" fontId="2" fillId="7" borderId="15" xfId="0" applyFont="1" applyFill="1" applyBorder="1"/>
    <xf numFmtId="0" fontId="3" fillId="7" borderId="15" xfId="0" applyFont="1" applyFill="1" applyBorder="1" applyAlignment="1">
      <alignment horizontal="center"/>
    </xf>
    <xf numFmtId="0" fontId="4" fillId="7" borderId="15" xfId="0" applyFont="1" applyFill="1" applyBorder="1" applyAlignment="1">
      <alignment horizontal="center"/>
    </xf>
    <xf numFmtId="0" fontId="3" fillId="7" borderId="15" xfId="0" applyFont="1" applyFill="1" applyBorder="1"/>
    <xf numFmtId="165" fontId="3" fillId="7" borderId="15" xfId="0" applyNumberFormat="1" applyFont="1" applyFill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164" fontId="14" fillId="0" borderId="0" xfId="0" applyNumberFormat="1" applyFont="1" applyAlignment="1">
      <alignment horizontal="center"/>
    </xf>
    <xf numFmtId="0" fontId="2" fillId="0" borderId="16" xfId="0" applyFont="1" applyBorder="1"/>
    <xf numFmtId="2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" fontId="3" fillId="0" borderId="0" xfId="0" applyNumberFormat="1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3" fillId="0" borderId="15" xfId="0" applyFont="1" applyBorder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2647950</xdr:colOff>
      <xdr:row>35</xdr:row>
      <xdr:rowOff>76200</xdr:rowOff>
    </xdr:from>
    <xdr:to>
      <xdr:col>1</xdr:col>
      <xdr:colOff>2693669</xdr:colOff>
      <xdr:row>36</xdr:row>
      <xdr:rowOff>114300</xdr:rowOff>
    </xdr:to>
    <xdr:sp macro="" textlink="">
      <xdr:nvSpPr>
        <xdr:cNvPr id="2" name="Правая фигурная скобка 1">
          <a:extLst>
            <a:ext uri="{FF2B5EF4-FFF2-40B4-BE49-F238E27FC236}">
              <a16:creationId xmlns:a16="http://schemas.microsoft.com/office/drawing/2014/main" id="{060E2510-3E5C-46CF-9700-4A555271CDC0}"/>
            </a:ext>
          </a:extLst>
        </xdr:cNvPr>
        <xdr:cNvSpPr/>
      </xdr:nvSpPr>
      <xdr:spPr>
        <a:xfrm>
          <a:off x="3162300" y="7277100"/>
          <a:ext cx="45719" cy="23812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solidFill>
              <a:sysClr val="windowText" lastClr="000000"/>
            </a:solidFill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1</xdr:col>
      <xdr:colOff>2628900</xdr:colOff>
      <xdr:row>81</xdr:row>
      <xdr:rowOff>9525</xdr:rowOff>
    </xdr:from>
    <xdr:to>
      <xdr:col>1</xdr:col>
      <xdr:colOff>2781300</xdr:colOff>
      <xdr:row>82</xdr:row>
      <xdr:rowOff>180975</xdr:rowOff>
    </xdr:to>
    <xdr:sp macro="" textlink="">
      <xdr:nvSpPr>
        <xdr:cNvPr id="3" name="Правая фигурная скобка 2">
          <a:extLst>
            <a:ext uri="{FF2B5EF4-FFF2-40B4-BE49-F238E27FC236}">
              <a16:creationId xmlns:a16="http://schemas.microsoft.com/office/drawing/2014/main" id="{694B21A4-EE79-4C8E-86B5-90AB71B2336E}"/>
            </a:ext>
          </a:extLst>
        </xdr:cNvPr>
        <xdr:cNvSpPr/>
      </xdr:nvSpPr>
      <xdr:spPr>
        <a:xfrm>
          <a:off x="3143250" y="16411575"/>
          <a:ext cx="95250" cy="3714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2762250</xdr:colOff>
      <xdr:row>93</xdr:row>
      <xdr:rowOff>28575</xdr:rowOff>
    </xdr:from>
    <xdr:to>
      <xdr:col>1</xdr:col>
      <xdr:colOff>2807969</xdr:colOff>
      <xdr:row>94</xdr:row>
      <xdr:rowOff>133350</xdr:rowOff>
    </xdr:to>
    <xdr:sp macro="" textlink="">
      <xdr:nvSpPr>
        <xdr:cNvPr id="4" name="Правая фигурная скобка 3">
          <a:extLst>
            <a:ext uri="{FF2B5EF4-FFF2-40B4-BE49-F238E27FC236}">
              <a16:creationId xmlns:a16="http://schemas.microsoft.com/office/drawing/2014/main" id="{DA4B8EF1-8FBF-4D47-A36E-F1D2DDF6C5CF}"/>
            </a:ext>
          </a:extLst>
        </xdr:cNvPr>
        <xdr:cNvSpPr/>
      </xdr:nvSpPr>
      <xdr:spPr>
        <a:xfrm>
          <a:off x="3238500" y="18830925"/>
          <a:ext cx="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2590800</xdr:colOff>
      <xdr:row>107</xdr:row>
      <xdr:rowOff>47625</xdr:rowOff>
    </xdr:from>
    <xdr:to>
      <xdr:col>1</xdr:col>
      <xdr:colOff>2647950</xdr:colOff>
      <xdr:row>108</xdr:row>
      <xdr:rowOff>171450</xdr:rowOff>
    </xdr:to>
    <xdr:sp macro="" textlink="">
      <xdr:nvSpPr>
        <xdr:cNvPr id="5" name="Правая фигурная скобка 4">
          <a:extLst>
            <a:ext uri="{FF2B5EF4-FFF2-40B4-BE49-F238E27FC236}">
              <a16:creationId xmlns:a16="http://schemas.microsoft.com/office/drawing/2014/main" id="{5E36C954-DDE2-4E92-A6B3-F005302D33E9}"/>
            </a:ext>
          </a:extLst>
        </xdr:cNvPr>
        <xdr:cNvSpPr/>
      </xdr:nvSpPr>
      <xdr:spPr>
        <a:xfrm>
          <a:off x="3105150" y="21650325"/>
          <a:ext cx="57150" cy="3238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</xdr:col>
      <xdr:colOff>2514600</xdr:colOff>
      <xdr:row>152</xdr:row>
      <xdr:rowOff>47625</xdr:rowOff>
    </xdr:from>
    <xdr:to>
      <xdr:col>1</xdr:col>
      <xdr:colOff>2609850</xdr:colOff>
      <xdr:row>153</xdr:row>
      <xdr:rowOff>133350</xdr:rowOff>
    </xdr:to>
    <xdr:sp macro="" textlink="">
      <xdr:nvSpPr>
        <xdr:cNvPr id="6" name="Правая фигурная скобка 5">
          <a:extLst>
            <a:ext uri="{FF2B5EF4-FFF2-40B4-BE49-F238E27FC236}">
              <a16:creationId xmlns:a16="http://schemas.microsoft.com/office/drawing/2014/main" id="{3EFF00E8-300B-451A-B501-13D290B575A6}"/>
            </a:ext>
          </a:extLst>
        </xdr:cNvPr>
        <xdr:cNvSpPr/>
      </xdr:nvSpPr>
      <xdr:spPr>
        <a:xfrm>
          <a:off x="3028950" y="30651450"/>
          <a:ext cx="95250" cy="285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B133-6C9C-42BD-9CD3-F4067C0AC0B2}">
  <dimension ref="A1:O269"/>
  <sheetViews>
    <sheetView tabSelected="1" zoomScale="130" zoomScaleNormal="130" workbookViewId="0">
      <pane ySplit="1" topLeftCell="A206" activePane="bottomLeft" state="frozen"/>
      <selection pane="bottomLeft" activeCell="B207" sqref="B207:B214"/>
    </sheetView>
  </sheetViews>
  <sheetFormatPr defaultRowHeight="15.75" x14ac:dyDescent="0.25"/>
  <cols>
    <col min="1" max="1" width="7.7109375" style="1" customWidth="1"/>
    <col min="2" max="2" width="40.85546875" style="1" customWidth="1"/>
    <col min="3" max="3" width="11.85546875" style="2" customWidth="1"/>
    <col min="4" max="4" width="8.7109375" style="2" customWidth="1"/>
    <col min="5" max="5" width="10.5703125" style="9" customWidth="1"/>
    <col min="6" max="6" width="9.28515625" style="4" customWidth="1"/>
    <col min="7" max="7" width="9.28515625" style="5" customWidth="1"/>
    <col min="8" max="9" width="9.140625" style="2"/>
    <col min="10" max="10" width="10.140625" style="9" customWidth="1"/>
    <col min="11" max="11" width="10.28515625" style="6" customWidth="1"/>
    <col min="12" max="12" width="9.140625" style="7"/>
    <col min="13" max="13" width="14" style="7" customWidth="1"/>
    <col min="14" max="14" width="9.85546875" style="7" customWidth="1"/>
    <col min="15" max="15" width="13.140625" style="7" customWidth="1"/>
    <col min="16" max="16384" width="9.140625" style="1"/>
  </cols>
  <sheetData>
    <row r="1" spans="1:15" ht="31.5" x14ac:dyDescent="0.25">
      <c r="A1" s="1" t="s">
        <v>0</v>
      </c>
      <c r="C1" s="2" t="s">
        <v>1</v>
      </c>
      <c r="D1" s="2" t="s">
        <v>2</v>
      </c>
      <c r="E1" s="3" t="s">
        <v>3</v>
      </c>
      <c r="F1" s="4" t="s">
        <v>4</v>
      </c>
      <c r="G1" s="5" t="s">
        <v>5</v>
      </c>
      <c r="H1" s="2" t="s">
        <v>6</v>
      </c>
      <c r="I1" s="2" t="s">
        <v>7</v>
      </c>
      <c r="J1" s="3" t="s">
        <v>8</v>
      </c>
      <c r="K1" s="6" t="s">
        <v>4</v>
      </c>
      <c r="L1" s="5" t="s">
        <v>9</v>
      </c>
      <c r="M1" s="5" t="s">
        <v>10</v>
      </c>
      <c r="O1" s="7" t="s">
        <v>11</v>
      </c>
    </row>
    <row r="2" spans="1:15" x14ac:dyDescent="0.25">
      <c r="A2" s="8" t="s">
        <v>12</v>
      </c>
      <c r="B2" s="8" t="s">
        <v>13</v>
      </c>
    </row>
    <row r="3" spans="1:15" x14ac:dyDescent="0.25">
      <c r="B3" s="8" t="s">
        <v>14</v>
      </c>
    </row>
    <row r="4" spans="1:15" x14ac:dyDescent="0.25">
      <c r="A4" s="1">
        <v>1</v>
      </c>
      <c r="C4" s="2">
        <v>5125</v>
      </c>
      <c r="D4" s="2">
        <v>5125</v>
      </c>
      <c r="E4" s="9">
        <f>C4-D4</f>
        <v>0</v>
      </c>
      <c r="F4" s="4">
        <v>6.88</v>
      </c>
      <c r="G4" s="5">
        <f>(C4-D4)*F4</f>
        <v>0</v>
      </c>
      <c r="H4" s="2">
        <v>1509</v>
      </c>
      <c r="I4" s="2">
        <v>1509</v>
      </c>
      <c r="J4" s="9">
        <f>H4-I4</f>
        <v>0</v>
      </c>
      <c r="K4" s="6">
        <v>2.63</v>
      </c>
      <c r="L4" s="7">
        <f>(H4-I4)*K4</f>
        <v>0</v>
      </c>
      <c r="M4" s="7">
        <f>G4+L4</f>
        <v>0</v>
      </c>
      <c r="O4" s="7">
        <f>N4-M4</f>
        <v>0</v>
      </c>
    </row>
    <row r="5" spans="1:15" x14ac:dyDescent="0.25">
      <c r="A5" s="1">
        <v>2</v>
      </c>
      <c r="B5" s="10"/>
      <c r="C5" s="2">
        <v>0.17</v>
      </c>
      <c r="D5" s="2">
        <v>0.17</v>
      </c>
      <c r="E5" s="9">
        <f t="shared" ref="E5:E68" si="0">C5-D5</f>
        <v>0</v>
      </c>
      <c r="F5" s="4">
        <v>6.88</v>
      </c>
      <c r="G5" s="5">
        <f t="shared" ref="G5:G68" si="1">(C5-D5)*F5</f>
        <v>0</v>
      </c>
      <c r="H5" s="2">
        <v>0.28000000000000003</v>
      </c>
      <c r="I5" s="2">
        <v>0.28000000000000003</v>
      </c>
      <c r="J5" s="9">
        <f>H5-I5</f>
        <v>0</v>
      </c>
      <c r="K5" s="6">
        <v>2.63</v>
      </c>
      <c r="L5" s="7">
        <f t="shared" ref="L5:L68" si="2">(H5-I5)*K5</f>
        <v>0</v>
      </c>
      <c r="M5" s="7">
        <f t="shared" ref="M5:M68" si="3">G5+L5</f>
        <v>0</v>
      </c>
      <c r="O5" s="7">
        <f t="shared" ref="O5:O68" si="4">N5-M5</f>
        <v>0</v>
      </c>
    </row>
    <row r="6" spans="1:15" x14ac:dyDescent="0.25">
      <c r="A6" s="1">
        <v>3</v>
      </c>
      <c r="E6" s="9">
        <f t="shared" si="0"/>
        <v>0</v>
      </c>
      <c r="F6" s="4">
        <v>0</v>
      </c>
      <c r="G6" s="5">
        <f t="shared" si="1"/>
        <v>0</v>
      </c>
      <c r="J6" s="9">
        <f t="shared" ref="J6:J69" si="5">H6-I6</f>
        <v>0</v>
      </c>
      <c r="K6" s="6">
        <v>0</v>
      </c>
      <c r="L6" s="7">
        <f t="shared" si="2"/>
        <v>0</v>
      </c>
      <c r="M6" s="7">
        <f t="shared" si="3"/>
        <v>0</v>
      </c>
      <c r="O6" s="7">
        <f t="shared" si="4"/>
        <v>0</v>
      </c>
    </row>
    <row r="7" spans="1:15" x14ac:dyDescent="0.25">
      <c r="A7" s="11">
        <v>3</v>
      </c>
      <c r="B7" s="11"/>
      <c r="C7" s="2">
        <v>10016</v>
      </c>
      <c r="D7" s="2">
        <v>10016</v>
      </c>
      <c r="E7" s="9">
        <f t="shared" si="0"/>
        <v>0</v>
      </c>
      <c r="F7" s="4">
        <v>4.8099999999999996</v>
      </c>
      <c r="G7" s="5">
        <f t="shared" si="1"/>
        <v>0</v>
      </c>
      <c r="H7" s="2">
        <v>2948</v>
      </c>
      <c r="I7" s="2">
        <v>2948</v>
      </c>
      <c r="J7" s="9">
        <f t="shared" si="5"/>
        <v>0</v>
      </c>
      <c r="K7" s="6">
        <v>1.84</v>
      </c>
      <c r="L7" s="7">
        <f t="shared" si="2"/>
        <v>0</v>
      </c>
      <c r="M7" s="7">
        <f t="shared" si="3"/>
        <v>0</v>
      </c>
      <c r="O7" s="7">
        <f t="shared" si="4"/>
        <v>0</v>
      </c>
    </row>
    <row r="8" spans="1:15" x14ac:dyDescent="0.25">
      <c r="A8" s="1">
        <v>4</v>
      </c>
      <c r="C8" s="2">
        <v>3898</v>
      </c>
      <c r="D8" s="2">
        <v>3898</v>
      </c>
      <c r="E8" s="9">
        <f t="shared" si="0"/>
        <v>0</v>
      </c>
      <c r="F8" s="4">
        <v>6.88</v>
      </c>
      <c r="G8" s="5">
        <f t="shared" si="1"/>
        <v>0</v>
      </c>
      <c r="H8" s="2">
        <v>1233</v>
      </c>
      <c r="I8" s="2">
        <v>1233</v>
      </c>
      <c r="J8" s="9">
        <f t="shared" si="5"/>
        <v>0</v>
      </c>
      <c r="K8" s="6">
        <v>2.63</v>
      </c>
      <c r="L8" s="7">
        <f t="shared" si="2"/>
        <v>0</v>
      </c>
      <c r="M8" s="7">
        <f t="shared" si="3"/>
        <v>0</v>
      </c>
      <c r="O8" s="7">
        <f t="shared" si="4"/>
        <v>0</v>
      </c>
    </row>
    <row r="9" spans="1:15" x14ac:dyDescent="0.25">
      <c r="A9" s="12">
        <v>5</v>
      </c>
      <c r="B9" s="12"/>
      <c r="C9" s="2">
        <v>3700</v>
      </c>
      <c r="D9" s="2">
        <v>3700</v>
      </c>
      <c r="E9" s="9">
        <f t="shared" si="0"/>
        <v>0</v>
      </c>
      <c r="F9" s="4">
        <v>4.8099999999999996</v>
      </c>
      <c r="G9" s="5">
        <f t="shared" si="1"/>
        <v>0</v>
      </c>
      <c r="H9" s="2">
        <v>1415</v>
      </c>
      <c r="I9" s="2">
        <v>1415</v>
      </c>
      <c r="J9" s="9">
        <f t="shared" si="5"/>
        <v>0</v>
      </c>
      <c r="K9" s="6">
        <v>1.84</v>
      </c>
      <c r="L9" s="7">
        <f t="shared" si="2"/>
        <v>0</v>
      </c>
      <c r="M9" s="7">
        <f t="shared" si="3"/>
        <v>0</v>
      </c>
      <c r="O9" s="7">
        <f t="shared" si="4"/>
        <v>0</v>
      </c>
    </row>
    <row r="10" spans="1:15" x14ac:dyDescent="0.25">
      <c r="A10" s="13">
        <v>6</v>
      </c>
      <c r="B10" s="13"/>
      <c r="C10" s="2">
        <v>6174</v>
      </c>
      <c r="D10" s="2">
        <v>6174</v>
      </c>
      <c r="E10" s="9">
        <f t="shared" si="0"/>
        <v>0</v>
      </c>
      <c r="F10" s="4">
        <v>6.88</v>
      </c>
      <c r="G10" s="5">
        <f t="shared" si="1"/>
        <v>0</v>
      </c>
      <c r="H10" s="2">
        <v>3679</v>
      </c>
      <c r="I10" s="2">
        <v>3679</v>
      </c>
      <c r="J10" s="9">
        <f t="shared" si="5"/>
        <v>0</v>
      </c>
      <c r="K10" s="6">
        <v>2.63</v>
      </c>
      <c r="L10" s="7">
        <f t="shared" si="2"/>
        <v>0</v>
      </c>
      <c r="M10" s="7">
        <f t="shared" si="3"/>
        <v>0</v>
      </c>
      <c r="O10" s="7">
        <f t="shared" si="4"/>
        <v>0</v>
      </c>
    </row>
    <row r="11" spans="1:15" x14ac:dyDescent="0.25">
      <c r="A11" s="1">
        <v>7</v>
      </c>
      <c r="C11" s="2">
        <v>8732</v>
      </c>
      <c r="D11" s="2">
        <v>8732</v>
      </c>
      <c r="E11" s="9">
        <f t="shared" si="0"/>
        <v>0</v>
      </c>
      <c r="F11" s="4">
        <v>6.88</v>
      </c>
      <c r="G11" s="5">
        <f t="shared" si="1"/>
        <v>0</v>
      </c>
      <c r="H11" s="2">
        <v>2415</v>
      </c>
      <c r="I11" s="2">
        <v>2415</v>
      </c>
      <c r="J11" s="9">
        <f t="shared" si="5"/>
        <v>0</v>
      </c>
      <c r="K11" s="6">
        <v>2.63</v>
      </c>
      <c r="L11" s="7">
        <f t="shared" si="2"/>
        <v>0</v>
      </c>
      <c r="M11" s="7">
        <f t="shared" si="3"/>
        <v>0</v>
      </c>
      <c r="O11" s="7">
        <f t="shared" si="4"/>
        <v>0</v>
      </c>
    </row>
    <row r="12" spans="1:15" x14ac:dyDescent="0.25">
      <c r="A12" s="1">
        <v>170</v>
      </c>
      <c r="C12" s="2">
        <v>2713</v>
      </c>
      <c r="D12" s="2">
        <v>2713</v>
      </c>
      <c r="E12" s="9">
        <f t="shared" si="0"/>
        <v>0</v>
      </c>
      <c r="F12" s="4">
        <v>6.88</v>
      </c>
      <c r="G12" s="5">
        <f t="shared" si="1"/>
        <v>0</v>
      </c>
      <c r="H12" s="2">
        <v>561</v>
      </c>
      <c r="I12" s="2">
        <v>561</v>
      </c>
      <c r="J12" s="9">
        <f t="shared" si="5"/>
        <v>0</v>
      </c>
      <c r="K12" s="6">
        <v>2.63</v>
      </c>
      <c r="L12" s="7">
        <f t="shared" si="2"/>
        <v>0</v>
      </c>
      <c r="M12" s="7">
        <f t="shared" si="3"/>
        <v>0</v>
      </c>
      <c r="O12" s="7">
        <f t="shared" si="4"/>
        <v>0</v>
      </c>
    </row>
    <row r="13" spans="1:15" x14ac:dyDescent="0.25">
      <c r="A13" s="12">
        <v>172</v>
      </c>
      <c r="B13" s="12"/>
      <c r="C13" s="2">
        <v>538</v>
      </c>
      <c r="D13" s="2">
        <v>538</v>
      </c>
      <c r="E13" s="9">
        <f t="shared" si="0"/>
        <v>0</v>
      </c>
      <c r="F13" s="4">
        <v>4.8099999999999996</v>
      </c>
      <c r="G13" s="5">
        <f t="shared" si="1"/>
        <v>0</v>
      </c>
      <c r="H13" s="2">
        <v>124</v>
      </c>
      <c r="I13" s="2">
        <v>124</v>
      </c>
      <c r="J13" s="9">
        <f t="shared" si="5"/>
        <v>0</v>
      </c>
      <c r="K13" s="6">
        <v>1.84</v>
      </c>
      <c r="L13" s="7">
        <f t="shared" si="2"/>
        <v>0</v>
      </c>
      <c r="M13" s="7">
        <f t="shared" si="3"/>
        <v>0</v>
      </c>
      <c r="O13" s="7">
        <f t="shared" si="4"/>
        <v>0</v>
      </c>
    </row>
    <row r="14" spans="1:15" x14ac:dyDescent="0.25">
      <c r="E14" s="9">
        <f t="shared" si="0"/>
        <v>0</v>
      </c>
      <c r="G14" s="5">
        <f t="shared" si="1"/>
        <v>0</v>
      </c>
      <c r="J14" s="9">
        <f t="shared" si="5"/>
        <v>0</v>
      </c>
      <c r="L14" s="7">
        <f t="shared" si="2"/>
        <v>0</v>
      </c>
      <c r="M14" s="7">
        <f t="shared" si="3"/>
        <v>0</v>
      </c>
      <c r="O14" s="7">
        <f t="shared" si="4"/>
        <v>0</v>
      </c>
    </row>
    <row r="15" spans="1:15" x14ac:dyDescent="0.25">
      <c r="B15" s="8" t="s">
        <v>15</v>
      </c>
      <c r="E15" s="9">
        <f t="shared" si="0"/>
        <v>0</v>
      </c>
      <c r="G15" s="5">
        <f t="shared" si="1"/>
        <v>0</v>
      </c>
      <c r="J15" s="9">
        <f t="shared" si="5"/>
        <v>0</v>
      </c>
      <c r="L15" s="7">
        <f t="shared" si="2"/>
        <v>0</v>
      </c>
      <c r="M15" s="7">
        <f t="shared" si="3"/>
        <v>0</v>
      </c>
      <c r="O15" s="7">
        <f t="shared" si="4"/>
        <v>0</v>
      </c>
    </row>
    <row r="16" spans="1:15" s="8" customFormat="1" x14ac:dyDescent="0.25">
      <c r="A16" s="14">
        <v>9</v>
      </c>
      <c r="B16" s="12"/>
      <c r="C16" s="2">
        <v>7854</v>
      </c>
      <c r="D16" s="2">
        <v>7854</v>
      </c>
      <c r="E16" s="9">
        <f t="shared" si="0"/>
        <v>0</v>
      </c>
      <c r="F16" s="4">
        <v>4.8099999999999996</v>
      </c>
      <c r="G16" s="5">
        <f t="shared" si="1"/>
        <v>0</v>
      </c>
      <c r="H16" s="2">
        <v>2995</v>
      </c>
      <c r="I16" s="2">
        <v>2995</v>
      </c>
      <c r="J16" s="9">
        <f t="shared" si="5"/>
        <v>0</v>
      </c>
      <c r="K16" s="6">
        <v>1.84</v>
      </c>
      <c r="L16" s="7">
        <f t="shared" si="2"/>
        <v>0</v>
      </c>
      <c r="M16" s="7">
        <f t="shared" si="3"/>
        <v>0</v>
      </c>
      <c r="N16" s="7"/>
      <c r="O16" s="7">
        <f t="shared" si="4"/>
        <v>0</v>
      </c>
    </row>
    <row r="17" spans="1:15" x14ac:dyDescent="0.25">
      <c r="A17" s="1">
        <v>11</v>
      </c>
      <c r="B17" s="10"/>
      <c r="C17" s="2">
        <v>7.52</v>
      </c>
      <c r="D17" s="2">
        <v>7.52</v>
      </c>
      <c r="E17" s="9">
        <f t="shared" si="0"/>
        <v>0</v>
      </c>
      <c r="F17" s="4">
        <v>6.88</v>
      </c>
      <c r="G17" s="5">
        <f t="shared" si="1"/>
        <v>0</v>
      </c>
      <c r="H17" s="2">
        <v>0.13</v>
      </c>
      <c r="I17" s="2">
        <v>0.13</v>
      </c>
      <c r="J17" s="9">
        <f t="shared" si="5"/>
        <v>0</v>
      </c>
      <c r="K17" s="6">
        <v>2.63</v>
      </c>
      <c r="L17" s="7">
        <f t="shared" si="2"/>
        <v>0</v>
      </c>
      <c r="M17" s="15">
        <f t="shared" si="3"/>
        <v>0</v>
      </c>
      <c r="O17" s="15">
        <f t="shared" si="4"/>
        <v>0</v>
      </c>
    </row>
    <row r="18" spans="1:15" x14ac:dyDescent="0.25">
      <c r="A18" s="1">
        <v>13</v>
      </c>
      <c r="B18" s="16"/>
      <c r="E18" s="9">
        <f t="shared" si="0"/>
        <v>0</v>
      </c>
      <c r="F18" s="4">
        <v>6.88</v>
      </c>
      <c r="G18" s="5">
        <f t="shared" si="1"/>
        <v>0</v>
      </c>
      <c r="J18" s="9">
        <f t="shared" si="5"/>
        <v>0</v>
      </c>
      <c r="K18" s="6">
        <v>2.63</v>
      </c>
      <c r="L18" s="7">
        <f t="shared" si="2"/>
        <v>0</v>
      </c>
      <c r="M18" s="7">
        <f t="shared" si="3"/>
        <v>0</v>
      </c>
      <c r="O18" s="7">
        <f t="shared" si="4"/>
        <v>0</v>
      </c>
    </row>
    <row r="19" spans="1:15" x14ac:dyDescent="0.25">
      <c r="A19" s="1">
        <v>15</v>
      </c>
      <c r="C19" s="2">
        <v>0</v>
      </c>
      <c r="D19" s="2">
        <v>0</v>
      </c>
      <c r="E19" s="9">
        <f t="shared" si="0"/>
        <v>0</v>
      </c>
      <c r="F19" s="4">
        <v>6.88</v>
      </c>
      <c r="G19" s="5">
        <f t="shared" si="1"/>
        <v>0</v>
      </c>
      <c r="J19" s="9">
        <f t="shared" si="5"/>
        <v>0</v>
      </c>
      <c r="K19" s="6">
        <v>2.63</v>
      </c>
      <c r="L19" s="7">
        <f t="shared" si="2"/>
        <v>0</v>
      </c>
      <c r="M19" s="7">
        <f t="shared" si="3"/>
        <v>0</v>
      </c>
      <c r="O19" s="7">
        <f t="shared" si="4"/>
        <v>0</v>
      </c>
    </row>
    <row r="20" spans="1:15" x14ac:dyDescent="0.25">
      <c r="A20" s="12">
        <v>17</v>
      </c>
      <c r="B20" s="12"/>
      <c r="C20" s="2">
        <v>2960</v>
      </c>
      <c r="D20" s="2">
        <v>2960</v>
      </c>
      <c r="E20" s="9">
        <f t="shared" si="0"/>
        <v>0</v>
      </c>
      <c r="F20" s="4">
        <v>4.8099999999999996</v>
      </c>
      <c r="G20" s="5">
        <f t="shared" si="1"/>
        <v>0</v>
      </c>
      <c r="H20" s="2">
        <v>674</v>
      </c>
      <c r="I20" s="2">
        <v>674</v>
      </c>
      <c r="J20" s="9">
        <f t="shared" si="5"/>
        <v>0</v>
      </c>
      <c r="K20" s="6">
        <v>1.84</v>
      </c>
      <c r="L20" s="7">
        <f t="shared" si="2"/>
        <v>0</v>
      </c>
      <c r="M20" s="7">
        <f t="shared" si="3"/>
        <v>0</v>
      </c>
      <c r="O20" s="7">
        <f t="shared" si="4"/>
        <v>0</v>
      </c>
    </row>
    <row r="21" spans="1:15" x14ac:dyDescent="0.25">
      <c r="A21" s="1">
        <v>19</v>
      </c>
      <c r="C21" s="2">
        <v>2248</v>
      </c>
      <c r="D21" s="2">
        <v>2248</v>
      </c>
      <c r="E21" s="9">
        <f t="shared" si="0"/>
        <v>0</v>
      </c>
      <c r="F21" s="4">
        <v>6.88</v>
      </c>
      <c r="G21" s="5">
        <f t="shared" si="1"/>
        <v>0</v>
      </c>
      <c r="H21" s="2">
        <v>1203</v>
      </c>
      <c r="I21" s="2">
        <v>1203</v>
      </c>
      <c r="J21" s="9">
        <f t="shared" si="5"/>
        <v>0</v>
      </c>
      <c r="K21" s="6">
        <v>2.63</v>
      </c>
      <c r="L21" s="7">
        <f t="shared" si="2"/>
        <v>0</v>
      </c>
      <c r="M21" s="7">
        <f t="shared" si="3"/>
        <v>0</v>
      </c>
      <c r="O21" s="7">
        <f t="shared" si="4"/>
        <v>0</v>
      </c>
    </row>
    <row r="22" spans="1:15" x14ac:dyDescent="0.25">
      <c r="A22" s="1">
        <v>21</v>
      </c>
      <c r="C22" s="2">
        <v>1006</v>
      </c>
      <c r="D22" s="2">
        <v>1006</v>
      </c>
      <c r="E22" s="9">
        <f t="shared" si="0"/>
        <v>0</v>
      </c>
      <c r="F22" s="4">
        <v>6.88</v>
      </c>
      <c r="G22" s="5">
        <f t="shared" si="1"/>
        <v>0</v>
      </c>
      <c r="H22" s="2">
        <v>263</v>
      </c>
      <c r="I22" s="2">
        <v>263</v>
      </c>
      <c r="J22" s="9">
        <f t="shared" si="5"/>
        <v>0</v>
      </c>
      <c r="K22" s="6">
        <v>2.63</v>
      </c>
      <c r="L22" s="7">
        <f t="shared" si="2"/>
        <v>0</v>
      </c>
      <c r="M22" s="7">
        <f t="shared" si="3"/>
        <v>0</v>
      </c>
      <c r="O22" s="7">
        <f t="shared" si="4"/>
        <v>0</v>
      </c>
    </row>
    <row r="23" spans="1:15" x14ac:dyDescent="0.25">
      <c r="A23" s="12">
        <v>23</v>
      </c>
      <c r="B23" s="12"/>
      <c r="C23" s="2">
        <v>8398</v>
      </c>
      <c r="D23" s="2">
        <v>8398</v>
      </c>
      <c r="E23" s="9">
        <f t="shared" si="0"/>
        <v>0</v>
      </c>
      <c r="F23" s="4">
        <v>4.8099999999999996</v>
      </c>
      <c r="G23" s="5">
        <f t="shared" si="1"/>
        <v>0</v>
      </c>
      <c r="H23" s="2">
        <v>4915</v>
      </c>
      <c r="I23" s="2">
        <v>4915</v>
      </c>
      <c r="J23" s="9">
        <f t="shared" si="5"/>
        <v>0</v>
      </c>
      <c r="K23" s="6">
        <v>1.84</v>
      </c>
      <c r="L23" s="7">
        <f t="shared" si="2"/>
        <v>0</v>
      </c>
      <c r="M23" s="7">
        <f t="shared" si="3"/>
        <v>0</v>
      </c>
      <c r="O23" s="7">
        <f t="shared" si="4"/>
        <v>0</v>
      </c>
    </row>
    <row r="24" spans="1:15" x14ac:dyDescent="0.25">
      <c r="A24" s="12">
        <v>137</v>
      </c>
      <c r="B24" s="12"/>
      <c r="C24" s="2">
        <v>10457</v>
      </c>
      <c r="D24" s="2">
        <v>10457</v>
      </c>
      <c r="E24" s="9">
        <f t="shared" si="0"/>
        <v>0</v>
      </c>
      <c r="F24" s="4">
        <v>4.8099999999999996</v>
      </c>
      <c r="G24" s="5">
        <f t="shared" si="1"/>
        <v>0</v>
      </c>
      <c r="H24" s="2">
        <v>5218</v>
      </c>
      <c r="I24" s="2">
        <v>5218</v>
      </c>
      <c r="J24" s="9">
        <f t="shared" si="5"/>
        <v>0</v>
      </c>
      <c r="K24" s="6">
        <v>1.84</v>
      </c>
      <c r="L24" s="7">
        <f t="shared" si="2"/>
        <v>0</v>
      </c>
      <c r="M24" s="7">
        <f t="shared" si="3"/>
        <v>0</v>
      </c>
      <c r="O24" s="7">
        <f t="shared" si="4"/>
        <v>0</v>
      </c>
    </row>
    <row r="25" spans="1:15" x14ac:dyDescent="0.25">
      <c r="A25" s="1">
        <v>145</v>
      </c>
      <c r="C25" s="2">
        <v>2551</v>
      </c>
      <c r="D25" s="2">
        <v>2551</v>
      </c>
      <c r="E25" s="9">
        <f t="shared" si="0"/>
        <v>0</v>
      </c>
      <c r="F25" s="4">
        <v>6.88</v>
      </c>
      <c r="G25" s="5">
        <f t="shared" si="1"/>
        <v>0</v>
      </c>
      <c r="H25" s="2">
        <v>1061</v>
      </c>
      <c r="I25" s="2">
        <v>1061</v>
      </c>
      <c r="J25" s="9">
        <f t="shared" si="5"/>
        <v>0</v>
      </c>
      <c r="K25" s="6">
        <v>2.63</v>
      </c>
      <c r="L25" s="7">
        <f t="shared" si="2"/>
        <v>0</v>
      </c>
      <c r="M25" s="7">
        <f t="shared" si="3"/>
        <v>0</v>
      </c>
      <c r="O25" s="7">
        <f t="shared" si="4"/>
        <v>0</v>
      </c>
    </row>
    <row r="26" spans="1:15" x14ac:dyDescent="0.25">
      <c r="E26" s="9">
        <f t="shared" si="0"/>
        <v>0</v>
      </c>
      <c r="F26" s="4">
        <v>6.88</v>
      </c>
      <c r="G26" s="5">
        <f t="shared" si="1"/>
        <v>0</v>
      </c>
      <c r="J26" s="9">
        <f t="shared" si="5"/>
        <v>0</v>
      </c>
      <c r="K26" s="6">
        <v>2.63</v>
      </c>
      <c r="L26" s="7">
        <f t="shared" si="2"/>
        <v>0</v>
      </c>
      <c r="M26" s="7">
        <f t="shared" si="3"/>
        <v>0</v>
      </c>
      <c r="O26" s="7">
        <f t="shared" si="4"/>
        <v>0</v>
      </c>
    </row>
    <row r="27" spans="1:15" x14ac:dyDescent="0.25">
      <c r="B27" s="8" t="s">
        <v>15</v>
      </c>
      <c r="E27" s="9">
        <f t="shared" si="0"/>
        <v>0</v>
      </c>
      <c r="F27" s="4">
        <v>6.88</v>
      </c>
      <c r="G27" s="5">
        <f t="shared" si="1"/>
        <v>0</v>
      </c>
      <c r="J27" s="9">
        <f t="shared" si="5"/>
        <v>0</v>
      </c>
      <c r="K27" s="6">
        <v>2.63</v>
      </c>
      <c r="L27" s="7">
        <f t="shared" si="2"/>
        <v>0</v>
      </c>
      <c r="M27" s="7">
        <f t="shared" si="3"/>
        <v>0</v>
      </c>
      <c r="O27" s="7">
        <f t="shared" si="4"/>
        <v>0</v>
      </c>
    </row>
    <row r="28" spans="1:15" x14ac:dyDescent="0.25">
      <c r="A28" s="1">
        <v>8</v>
      </c>
      <c r="C28" s="2">
        <v>7499</v>
      </c>
      <c r="D28" s="2">
        <v>7499</v>
      </c>
      <c r="E28" s="9">
        <f>C28-D28</f>
        <v>0</v>
      </c>
      <c r="F28" s="4">
        <v>6.88</v>
      </c>
      <c r="G28" s="5">
        <f t="shared" si="1"/>
        <v>0</v>
      </c>
      <c r="H28" s="2">
        <v>3977</v>
      </c>
      <c r="I28" s="2">
        <v>3977</v>
      </c>
      <c r="J28" s="9">
        <f t="shared" si="5"/>
        <v>0</v>
      </c>
      <c r="K28" s="6">
        <v>2.63</v>
      </c>
      <c r="L28" s="7">
        <f t="shared" si="2"/>
        <v>0</v>
      </c>
      <c r="M28" s="7">
        <f t="shared" si="3"/>
        <v>0</v>
      </c>
      <c r="O28" s="7">
        <f t="shared" si="4"/>
        <v>0</v>
      </c>
    </row>
    <row r="29" spans="1:15" x14ac:dyDescent="0.25">
      <c r="A29" s="1">
        <v>10</v>
      </c>
      <c r="C29" s="2">
        <v>456</v>
      </c>
      <c r="D29" s="2">
        <v>456</v>
      </c>
      <c r="E29" s="9">
        <f t="shared" si="0"/>
        <v>0</v>
      </c>
      <c r="F29" s="4">
        <v>6.88</v>
      </c>
      <c r="G29" s="5">
        <f t="shared" si="1"/>
        <v>0</v>
      </c>
      <c r="H29" s="2">
        <v>55</v>
      </c>
      <c r="I29" s="2">
        <v>55</v>
      </c>
      <c r="J29" s="9">
        <f t="shared" si="5"/>
        <v>0</v>
      </c>
      <c r="K29" s="6">
        <v>2.63</v>
      </c>
      <c r="L29" s="7">
        <f t="shared" si="2"/>
        <v>0</v>
      </c>
      <c r="M29" s="7">
        <f t="shared" si="3"/>
        <v>0</v>
      </c>
      <c r="O29" s="7">
        <f t="shared" si="4"/>
        <v>0</v>
      </c>
    </row>
    <row r="30" spans="1:15" x14ac:dyDescent="0.25">
      <c r="A30" s="12">
        <v>12</v>
      </c>
      <c r="B30" s="12"/>
      <c r="C30" s="2">
        <v>1338</v>
      </c>
      <c r="D30" s="2">
        <v>1338</v>
      </c>
      <c r="E30" s="9">
        <f t="shared" si="0"/>
        <v>0</v>
      </c>
      <c r="F30" s="4">
        <v>4.8099999999999996</v>
      </c>
      <c r="G30" s="5">
        <f t="shared" si="1"/>
        <v>0</v>
      </c>
      <c r="H30" s="2">
        <v>692</v>
      </c>
      <c r="I30" s="2">
        <v>692</v>
      </c>
      <c r="J30" s="9">
        <f t="shared" si="5"/>
        <v>0</v>
      </c>
      <c r="K30" s="6">
        <v>1.84</v>
      </c>
      <c r="L30" s="7">
        <f t="shared" si="2"/>
        <v>0</v>
      </c>
      <c r="M30" s="7">
        <f t="shared" si="3"/>
        <v>0</v>
      </c>
      <c r="O30" s="7">
        <f t="shared" si="4"/>
        <v>0</v>
      </c>
    </row>
    <row r="31" spans="1:15" x14ac:dyDescent="0.25">
      <c r="A31" s="1">
        <v>14</v>
      </c>
      <c r="B31" s="16"/>
      <c r="E31" s="9">
        <f t="shared" si="0"/>
        <v>0</v>
      </c>
      <c r="F31" s="4">
        <v>6.88</v>
      </c>
      <c r="G31" s="5">
        <f t="shared" si="1"/>
        <v>0</v>
      </c>
      <c r="J31" s="9">
        <f t="shared" si="5"/>
        <v>0</v>
      </c>
      <c r="K31" s="6">
        <v>2.63</v>
      </c>
      <c r="L31" s="7">
        <f t="shared" si="2"/>
        <v>0</v>
      </c>
      <c r="M31" s="7">
        <f t="shared" si="3"/>
        <v>0</v>
      </c>
      <c r="O31" s="7">
        <f t="shared" si="4"/>
        <v>0</v>
      </c>
    </row>
    <row r="32" spans="1:15" x14ac:dyDescent="0.25">
      <c r="A32" s="12">
        <v>16</v>
      </c>
      <c r="B32" s="12"/>
      <c r="C32" s="2">
        <v>405</v>
      </c>
      <c r="D32" s="2">
        <v>405</v>
      </c>
      <c r="E32" s="9">
        <f t="shared" si="0"/>
        <v>0</v>
      </c>
      <c r="F32" s="4">
        <v>4.8099999999999996</v>
      </c>
      <c r="G32" s="5">
        <f t="shared" si="1"/>
        <v>0</v>
      </c>
      <c r="H32" s="2">
        <v>128</v>
      </c>
      <c r="I32" s="2">
        <v>128</v>
      </c>
      <c r="J32" s="9">
        <f t="shared" si="5"/>
        <v>0</v>
      </c>
      <c r="K32" s="6">
        <v>1.84</v>
      </c>
      <c r="L32" s="7">
        <f t="shared" si="2"/>
        <v>0</v>
      </c>
      <c r="M32" s="7">
        <f t="shared" si="3"/>
        <v>0</v>
      </c>
      <c r="O32" s="7">
        <f t="shared" si="4"/>
        <v>0</v>
      </c>
    </row>
    <row r="33" spans="1:15" x14ac:dyDescent="0.25">
      <c r="A33" s="1">
        <v>18</v>
      </c>
      <c r="C33" s="2">
        <v>2130</v>
      </c>
      <c r="D33" s="2">
        <v>2130</v>
      </c>
      <c r="E33" s="9">
        <f t="shared" si="0"/>
        <v>0</v>
      </c>
      <c r="F33" s="4">
        <v>6.88</v>
      </c>
      <c r="G33" s="5">
        <f t="shared" si="1"/>
        <v>0</v>
      </c>
      <c r="H33" s="2">
        <v>559</v>
      </c>
      <c r="I33" s="2">
        <v>559</v>
      </c>
      <c r="J33" s="9">
        <f t="shared" si="5"/>
        <v>0</v>
      </c>
      <c r="K33" s="6">
        <v>2.63</v>
      </c>
      <c r="L33" s="7">
        <f t="shared" si="2"/>
        <v>0</v>
      </c>
      <c r="M33" s="7">
        <f t="shared" si="3"/>
        <v>0</v>
      </c>
      <c r="O33" s="7">
        <f t="shared" si="4"/>
        <v>0</v>
      </c>
    </row>
    <row r="34" spans="1:15" x14ac:dyDescent="0.25">
      <c r="A34" s="12">
        <v>20</v>
      </c>
      <c r="B34" s="12"/>
      <c r="C34" s="2">
        <v>4200</v>
      </c>
      <c r="D34" s="2">
        <v>4200</v>
      </c>
      <c r="E34" s="9">
        <f t="shared" si="0"/>
        <v>0</v>
      </c>
      <c r="F34" s="4">
        <v>4.8099999999999996</v>
      </c>
      <c r="G34" s="5">
        <f t="shared" si="1"/>
        <v>0</v>
      </c>
      <c r="H34" s="2">
        <v>6300</v>
      </c>
      <c r="I34" s="2">
        <v>6300</v>
      </c>
      <c r="J34" s="9">
        <f t="shared" si="5"/>
        <v>0</v>
      </c>
      <c r="K34" s="6">
        <v>1.84</v>
      </c>
      <c r="L34" s="7">
        <f t="shared" si="2"/>
        <v>0</v>
      </c>
      <c r="M34" s="7">
        <f t="shared" si="3"/>
        <v>0</v>
      </c>
      <c r="O34" s="7">
        <f t="shared" si="4"/>
        <v>0</v>
      </c>
    </row>
    <row r="35" spans="1:15" x14ac:dyDescent="0.25">
      <c r="A35" s="12">
        <v>22</v>
      </c>
      <c r="B35" s="12"/>
      <c r="C35" s="2">
        <v>4487</v>
      </c>
      <c r="D35" s="2">
        <v>4487</v>
      </c>
      <c r="E35" s="9">
        <f t="shared" si="0"/>
        <v>0</v>
      </c>
      <c r="F35" s="4">
        <v>4.8099999999999996</v>
      </c>
      <c r="G35" s="5">
        <f t="shared" si="1"/>
        <v>0</v>
      </c>
      <c r="H35" s="2">
        <v>1759</v>
      </c>
      <c r="I35" s="2">
        <v>1759</v>
      </c>
      <c r="J35" s="9">
        <f t="shared" si="5"/>
        <v>0</v>
      </c>
      <c r="K35" s="6">
        <v>1.84</v>
      </c>
      <c r="L35" s="7">
        <f t="shared" si="2"/>
        <v>0</v>
      </c>
      <c r="M35" s="7">
        <f t="shared" si="3"/>
        <v>0</v>
      </c>
      <c r="O35" s="7">
        <f t="shared" si="4"/>
        <v>0</v>
      </c>
    </row>
    <row r="36" spans="1:15" x14ac:dyDescent="0.25">
      <c r="A36" s="17">
        <v>24</v>
      </c>
      <c r="B36" s="17"/>
      <c r="C36" s="2">
        <v>3200</v>
      </c>
      <c r="D36" s="2">
        <v>3064</v>
      </c>
      <c r="E36" s="9">
        <f t="shared" si="0"/>
        <v>136</v>
      </c>
      <c r="F36" s="4">
        <v>6.88</v>
      </c>
      <c r="G36" s="5">
        <f t="shared" si="1"/>
        <v>935.68</v>
      </c>
      <c r="H36" s="2">
        <v>1512</v>
      </c>
      <c r="I36" s="2">
        <v>1456</v>
      </c>
      <c r="J36" s="9">
        <f t="shared" si="5"/>
        <v>56</v>
      </c>
      <c r="K36" s="6">
        <v>2.63</v>
      </c>
      <c r="L36" s="7">
        <f t="shared" si="2"/>
        <v>147.28</v>
      </c>
      <c r="M36" s="7">
        <f>G36+L36</f>
        <v>1082.96</v>
      </c>
      <c r="O36" s="7">
        <f>N36-M36</f>
        <v>-1082.96</v>
      </c>
    </row>
    <row r="37" spans="1:15" x14ac:dyDescent="0.25">
      <c r="A37" s="1">
        <v>26</v>
      </c>
      <c r="E37" s="9">
        <f t="shared" si="0"/>
        <v>0</v>
      </c>
      <c r="F37" s="4">
        <v>0</v>
      </c>
      <c r="G37" s="5">
        <f t="shared" si="1"/>
        <v>0</v>
      </c>
      <c r="J37" s="9">
        <f t="shared" si="5"/>
        <v>0</v>
      </c>
      <c r="K37" s="6">
        <v>0</v>
      </c>
      <c r="L37" s="7">
        <f t="shared" si="2"/>
        <v>0</v>
      </c>
      <c r="M37" s="7">
        <f t="shared" si="3"/>
        <v>0</v>
      </c>
      <c r="O37" s="7">
        <f t="shared" si="4"/>
        <v>0</v>
      </c>
    </row>
    <row r="38" spans="1:15" x14ac:dyDescent="0.25">
      <c r="A38" s="12">
        <v>28</v>
      </c>
      <c r="B38" s="12"/>
      <c r="C38" s="2">
        <v>8364</v>
      </c>
      <c r="D38" s="2">
        <v>8364</v>
      </c>
      <c r="E38" s="9">
        <f t="shared" si="0"/>
        <v>0</v>
      </c>
      <c r="F38" s="4">
        <v>4.8099999999999996</v>
      </c>
      <c r="G38" s="5">
        <f t="shared" si="1"/>
        <v>0</v>
      </c>
      <c r="H38" s="2">
        <v>3616</v>
      </c>
      <c r="I38" s="2">
        <v>3616</v>
      </c>
      <c r="J38" s="9">
        <f t="shared" si="5"/>
        <v>0</v>
      </c>
      <c r="K38" s="6">
        <v>1.84</v>
      </c>
      <c r="L38" s="7">
        <f t="shared" si="2"/>
        <v>0</v>
      </c>
      <c r="M38" s="7">
        <f t="shared" si="3"/>
        <v>0</v>
      </c>
      <c r="O38" s="7">
        <f t="shared" si="4"/>
        <v>0</v>
      </c>
    </row>
    <row r="39" spans="1:15" x14ac:dyDescent="0.25">
      <c r="A39" s="1">
        <v>30</v>
      </c>
      <c r="C39" s="2">
        <v>6814</v>
      </c>
      <c r="D39" s="2">
        <v>6371</v>
      </c>
      <c r="E39" s="9">
        <f t="shared" si="0"/>
        <v>443</v>
      </c>
      <c r="F39" s="4">
        <v>6.88</v>
      </c>
      <c r="G39" s="5">
        <f t="shared" si="1"/>
        <v>3047.84</v>
      </c>
      <c r="H39" s="2">
        <v>6258</v>
      </c>
      <c r="I39" s="2">
        <v>6003</v>
      </c>
      <c r="J39" s="9">
        <f t="shared" si="5"/>
        <v>255</v>
      </c>
      <c r="K39" s="6">
        <v>2.63</v>
      </c>
      <c r="L39" s="7">
        <f t="shared" si="2"/>
        <v>670.65</v>
      </c>
      <c r="M39" s="7">
        <f t="shared" si="3"/>
        <v>3718.4900000000002</v>
      </c>
      <c r="N39" s="7">
        <v>3718.49</v>
      </c>
      <c r="O39" s="7">
        <f t="shared" si="4"/>
        <v>0</v>
      </c>
    </row>
    <row r="40" spans="1:15" x14ac:dyDescent="0.25">
      <c r="E40" s="9">
        <f t="shared" si="0"/>
        <v>0</v>
      </c>
      <c r="G40" s="5">
        <f t="shared" si="1"/>
        <v>0</v>
      </c>
      <c r="J40" s="9">
        <f t="shared" si="5"/>
        <v>0</v>
      </c>
      <c r="L40" s="7">
        <f t="shared" si="2"/>
        <v>0</v>
      </c>
      <c r="M40" s="7">
        <f t="shared" si="3"/>
        <v>0</v>
      </c>
      <c r="O40" s="7">
        <f t="shared" si="4"/>
        <v>0</v>
      </c>
    </row>
    <row r="41" spans="1:15" x14ac:dyDescent="0.25">
      <c r="B41" s="8" t="s">
        <v>16</v>
      </c>
      <c r="E41" s="9">
        <f t="shared" si="0"/>
        <v>0</v>
      </c>
      <c r="G41" s="5">
        <f t="shared" si="1"/>
        <v>0</v>
      </c>
      <c r="J41" s="9">
        <f t="shared" si="5"/>
        <v>0</v>
      </c>
      <c r="L41" s="7">
        <f t="shared" si="2"/>
        <v>0</v>
      </c>
      <c r="M41" s="7">
        <f t="shared" si="3"/>
        <v>0</v>
      </c>
      <c r="O41" s="7">
        <f t="shared" si="4"/>
        <v>0</v>
      </c>
    </row>
    <row r="42" spans="1:15" s="8" customFormat="1" x14ac:dyDescent="0.25">
      <c r="A42" s="12">
        <v>29</v>
      </c>
      <c r="B42" s="12"/>
      <c r="C42" s="2">
        <v>3396</v>
      </c>
      <c r="D42" s="2">
        <v>2266</v>
      </c>
      <c r="E42" s="9">
        <f t="shared" si="0"/>
        <v>1130</v>
      </c>
      <c r="F42" s="4">
        <v>4.8099999999999996</v>
      </c>
      <c r="G42" s="5">
        <f t="shared" si="1"/>
        <v>5435.2999999999993</v>
      </c>
      <c r="H42" s="2">
        <v>1389</v>
      </c>
      <c r="I42" s="2">
        <v>852</v>
      </c>
      <c r="J42" s="9">
        <f t="shared" si="5"/>
        <v>537</v>
      </c>
      <c r="K42" s="6">
        <v>1.84</v>
      </c>
      <c r="L42" s="7">
        <f t="shared" si="2"/>
        <v>988.08</v>
      </c>
      <c r="M42" s="7">
        <f t="shared" si="3"/>
        <v>6423.3799999999992</v>
      </c>
      <c r="N42" s="7"/>
      <c r="O42" s="7">
        <f t="shared" si="4"/>
        <v>-6423.3799999999992</v>
      </c>
    </row>
    <row r="43" spans="1:15" s="16" customFormat="1" x14ac:dyDescent="0.25">
      <c r="A43" s="18">
        <v>31</v>
      </c>
      <c r="B43" s="18"/>
      <c r="C43" s="19"/>
      <c r="D43" s="19"/>
      <c r="E43" s="9">
        <f t="shared" si="0"/>
        <v>0</v>
      </c>
      <c r="F43" s="20">
        <v>4.8099999999999996</v>
      </c>
      <c r="G43" s="21">
        <f t="shared" si="1"/>
        <v>0</v>
      </c>
      <c r="H43" s="19"/>
      <c r="I43" s="19"/>
      <c r="J43" s="9">
        <f t="shared" si="5"/>
        <v>0</v>
      </c>
      <c r="K43" s="20">
        <v>1.84</v>
      </c>
      <c r="L43" s="22">
        <f t="shared" si="2"/>
        <v>0</v>
      </c>
      <c r="M43" s="22">
        <f t="shared" si="3"/>
        <v>0</v>
      </c>
      <c r="N43" s="22"/>
      <c r="O43" s="22">
        <f t="shared" si="4"/>
        <v>0</v>
      </c>
    </row>
    <row r="44" spans="1:15" x14ac:dyDescent="0.25">
      <c r="A44" s="1">
        <v>33</v>
      </c>
      <c r="C44" s="2">
        <v>3705</v>
      </c>
      <c r="D44" s="2">
        <v>3705</v>
      </c>
      <c r="E44" s="9">
        <f t="shared" si="0"/>
        <v>0</v>
      </c>
      <c r="F44" s="4">
        <v>6.88</v>
      </c>
      <c r="G44" s="5">
        <f t="shared" si="1"/>
        <v>0</v>
      </c>
      <c r="H44" s="2">
        <v>1696</v>
      </c>
      <c r="I44" s="2">
        <v>1696</v>
      </c>
      <c r="J44" s="9">
        <f t="shared" si="5"/>
        <v>0</v>
      </c>
      <c r="K44" s="6">
        <v>2.63</v>
      </c>
      <c r="L44" s="7">
        <f t="shared" si="2"/>
        <v>0</v>
      </c>
      <c r="M44" s="7">
        <f t="shared" si="3"/>
        <v>0</v>
      </c>
      <c r="O44" s="7">
        <f t="shared" si="4"/>
        <v>0</v>
      </c>
    </row>
    <row r="45" spans="1:15" x14ac:dyDescent="0.25">
      <c r="A45" s="12">
        <v>35</v>
      </c>
      <c r="B45" s="12"/>
      <c r="C45" s="2">
        <v>6333</v>
      </c>
      <c r="D45" s="2">
        <v>6333</v>
      </c>
      <c r="E45" s="9">
        <f t="shared" si="0"/>
        <v>0</v>
      </c>
      <c r="F45" s="4">
        <v>4.8099999999999996</v>
      </c>
      <c r="G45" s="5">
        <f t="shared" si="1"/>
        <v>0</v>
      </c>
      <c r="H45" s="2">
        <v>4135</v>
      </c>
      <c r="I45" s="2">
        <v>4135</v>
      </c>
      <c r="J45" s="9">
        <f t="shared" si="5"/>
        <v>0</v>
      </c>
      <c r="K45" s="6">
        <v>1.84</v>
      </c>
      <c r="L45" s="7">
        <f t="shared" si="2"/>
        <v>0</v>
      </c>
      <c r="M45" s="7">
        <f t="shared" si="3"/>
        <v>0</v>
      </c>
      <c r="O45" s="7">
        <f t="shared" si="4"/>
        <v>0</v>
      </c>
    </row>
    <row r="46" spans="1:15" x14ac:dyDescent="0.25">
      <c r="A46" s="12">
        <v>37</v>
      </c>
      <c r="B46" s="12"/>
      <c r="C46" s="2">
        <v>929</v>
      </c>
      <c r="D46" s="2">
        <v>929</v>
      </c>
      <c r="E46" s="9">
        <f t="shared" si="0"/>
        <v>0</v>
      </c>
      <c r="F46" s="4">
        <v>4.8099999999999996</v>
      </c>
      <c r="G46" s="5">
        <f t="shared" si="1"/>
        <v>0</v>
      </c>
      <c r="H46" s="2">
        <v>295</v>
      </c>
      <c r="I46" s="2">
        <v>295</v>
      </c>
      <c r="J46" s="9">
        <f t="shared" si="5"/>
        <v>0</v>
      </c>
      <c r="K46" s="6">
        <v>1.84</v>
      </c>
      <c r="L46" s="7">
        <f t="shared" si="2"/>
        <v>0</v>
      </c>
      <c r="M46" s="7">
        <f t="shared" si="3"/>
        <v>0</v>
      </c>
      <c r="O46" s="7">
        <f t="shared" si="4"/>
        <v>0</v>
      </c>
    </row>
    <row r="47" spans="1:15" x14ac:dyDescent="0.25">
      <c r="A47" s="1">
        <v>39</v>
      </c>
      <c r="C47" s="2">
        <v>1842</v>
      </c>
      <c r="D47" s="2">
        <v>1842</v>
      </c>
      <c r="E47" s="9">
        <f t="shared" si="0"/>
        <v>0</v>
      </c>
      <c r="F47" s="4">
        <v>6.88</v>
      </c>
      <c r="G47" s="5">
        <f t="shared" si="1"/>
        <v>0</v>
      </c>
      <c r="H47" s="2">
        <v>931</v>
      </c>
      <c r="I47" s="2">
        <v>931</v>
      </c>
      <c r="J47" s="9">
        <f t="shared" si="5"/>
        <v>0</v>
      </c>
      <c r="K47" s="6">
        <v>2.63</v>
      </c>
      <c r="L47" s="7">
        <f t="shared" si="2"/>
        <v>0</v>
      </c>
      <c r="M47" s="7">
        <f t="shared" si="3"/>
        <v>0</v>
      </c>
      <c r="O47" s="7">
        <f t="shared" si="4"/>
        <v>0</v>
      </c>
    </row>
    <row r="48" spans="1:15" x14ac:dyDescent="0.25">
      <c r="A48" s="1">
        <v>41</v>
      </c>
      <c r="C48" s="2">
        <v>738</v>
      </c>
      <c r="D48" s="2">
        <v>738</v>
      </c>
      <c r="E48" s="9">
        <f t="shared" si="0"/>
        <v>0</v>
      </c>
      <c r="F48" s="4">
        <v>6.88</v>
      </c>
      <c r="G48" s="5">
        <f t="shared" si="1"/>
        <v>0</v>
      </c>
      <c r="H48" s="2">
        <v>318</v>
      </c>
      <c r="I48" s="2">
        <v>318</v>
      </c>
      <c r="J48" s="9">
        <f t="shared" si="5"/>
        <v>0</v>
      </c>
      <c r="K48" s="6">
        <v>2.63</v>
      </c>
      <c r="L48" s="7">
        <f t="shared" si="2"/>
        <v>0</v>
      </c>
      <c r="M48" s="7">
        <f t="shared" si="3"/>
        <v>0</v>
      </c>
      <c r="O48" s="7">
        <f t="shared" si="4"/>
        <v>0</v>
      </c>
    </row>
    <row r="49" spans="1:15" x14ac:dyDescent="0.25">
      <c r="A49" s="1">
        <v>43</v>
      </c>
      <c r="C49" s="2">
        <v>2200</v>
      </c>
      <c r="D49" s="2">
        <v>2200</v>
      </c>
      <c r="E49" s="9">
        <f t="shared" si="0"/>
        <v>0</v>
      </c>
      <c r="F49" s="4">
        <v>6.88</v>
      </c>
      <c r="G49" s="5">
        <f t="shared" si="1"/>
        <v>0</v>
      </c>
      <c r="H49" s="2">
        <v>913</v>
      </c>
      <c r="I49" s="2">
        <v>913</v>
      </c>
      <c r="J49" s="9">
        <f t="shared" si="5"/>
        <v>0</v>
      </c>
      <c r="K49" s="6">
        <v>2.63</v>
      </c>
      <c r="L49" s="7">
        <f t="shared" si="2"/>
        <v>0</v>
      </c>
      <c r="M49" s="7">
        <f t="shared" si="3"/>
        <v>0</v>
      </c>
      <c r="O49" s="7">
        <f t="shared" si="4"/>
        <v>0</v>
      </c>
    </row>
    <row r="50" spans="1:15" x14ac:dyDescent="0.25">
      <c r="A50" s="12">
        <v>45</v>
      </c>
      <c r="B50" s="12"/>
      <c r="C50" s="2">
        <v>4122</v>
      </c>
      <c r="D50" s="2">
        <v>4122</v>
      </c>
      <c r="E50" s="9">
        <f t="shared" si="0"/>
        <v>0</v>
      </c>
      <c r="F50" s="4">
        <v>4.8099999999999996</v>
      </c>
      <c r="G50" s="5">
        <f t="shared" si="1"/>
        <v>0</v>
      </c>
      <c r="H50" s="2">
        <v>2024</v>
      </c>
      <c r="I50" s="2">
        <v>2024</v>
      </c>
      <c r="J50" s="9">
        <f t="shared" si="5"/>
        <v>0</v>
      </c>
      <c r="K50" s="6">
        <v>1.84</v>
      </c>
      <c r="L50" s="7">
        <f t="shared" si="2"/>
        <v>0</v>
      </c>
      <c r="M50" s="7">
        <f t="shared" si="3"/>
        <v>0</v>
      </c>
      <c r="O50" s="7">
        <f t="shared" si="4"/>
        <v>0</v>
      </c>
    </row>
    <row r="51" spans="1:15" s="8" customFormat="1" x14ac:dyDescent="0.25">
      <c r="A51" s="12">
        <v>47</v>
      </c>
      <c r="B51" s="12"/>
      <c r="C51" s="2">
        <v>11487</v>
      </c>
      <c r="D51" s="2">
        <v>10030</v>
      </c>
      <c r="E51" s="9">
        <f t="shared" si="0"/>
        <v>1457</v>
      </c>
      <c r="F51" s="4">
        <v>4.8099999999999996</v>
      </c>
      <c r="G51" s="5">
        <f t="shared" si="1"/>
        <v>7008.1699999999992</v>
      </c>
      <c r="H51" s="2">
        <v>6809</v>
      </c>
      <c r="I51" s="2">
        <v>6215</v>
      </c>
      <c r="J51" s="9">
        <f t="shared" si="5"/>
        <v>594</v>
      </c>
      <c r="K51" s="6">
        <v>1.84</v>
      </c>
      <c r="L51" s="7">
        <f t="shared" si="2"/>
        <v>1092.96</v>
      </c>
      <c r="M51" s="15">
        <f t="shared" si="3"/>
        <v>8101.1299999999992</v>
      </c>
      <c r="N51" s="7"/>
      <c r="O51" s="7">
        <f t="shared" si="4"/>
        <v>-8101.1299999999992</v>
      </c>
    </row>
    <row r="52" spans="1:15" x14ac:dyDescent="0.25">
      <c r="E52" s="9">
        <f t="shared" si="0"/>
        <v>0</v>
      </c>
      <c r="G52" s="5">
        <f t="shared" si="1"/>
        <v>0</v>
      </c>
      <c r="J52" s="9">
        <f t="shared" si="5"/>
        <v>0</v>
      </c>
      <c r="L52" s="7">
        <f t="shared" si="2"/>
        <v>0</v>
      </c>
      <c r="M52" s="7">
        <f t="shared" si="3"/>
        <v>0</v>
      </c>
      <c r="O52" s="7">
        <f t="shared" si="4"/>
        <v>0</v>
      </c>
    </row>
    <row r="53" spans="1:15" x14ac:dyDescent="0.25">
      <c r="B53" s="8" t="s">
        <v>16</v>
      </c>
      <c r="E53" s="9">
        <f t="shared" si="0"/>
        <v>0</v>
      </c>
      <c r="G53" s="5">
        <f t="shared" si="1"/>
        <v>0</v>
      </c>
      <c r="J53" s="9">
        <f t="shared" si="5"/>
        <v>0</v>
      </c>
      <c r="L53" s="7">
        <f t="shared" si="2"/>
        <v>0</v>
      </c>
      <c r="M53" s="7">
        <f t="shared" si="3"/>
        <v>0</v>
      </c>
      <c r="O53" s="7">
        <f t="shared" si="4"/>
        <v>0</v>
      </c>
    </row>
    <row r="54" spans="1:15" x14ac:dyDescent="0.25">
      <c r="A54" s="1">
        <v>32</v>
      </c>
      <c r="C54" s="2">
        <v>541</v>
      </c>
      <c r="D54" s="2">
        <v>541</v>
      </c>
      <c r="E54" s="9">
        <f t="shared" si="0"/>
        <v>0</v>
      </c>
      <c r="F54" s="4">
        <v>6.88</v>
      </c>
      <c r="G54" s="5">
        <f t="shared" si="1"/>
        <v>0</v>
      </c>
      <c r="H54" s="2">
        <v>170</v>
      </c>
      <c r="I54" s="2">
        <v>170</v>
      </c>
      <c r="J54" s="9">
        <f t="shared" si="5"/>
        <v>0</v>
      </c>
      <c r="K54" s="6">
        <v>2.63</v>
      </c>
      <c r="L54" s="7">
        <f t="shared" si="2"/>
        <v>0</v>
      </c>
      <c r="M54" s="7">
        <f t="shared" si="3"/>
        <v>0</v>
      </c>
      <c r="O54" s="7">
        <f t="shared" si="4"/>
        <v>0</v>
      </c>
    </row>
    <row r="55" spans="1:15" x14ac:dyDescent="0.25">
      <c r="A55" s="1">
        <v>34</v>
      </c>
      <c r="C55" s="2">
        <v>13431</v>
      </c>
      <c r="D55" s="2">
        <v>13431</v>
      </c>
      <c r="E55" s="9">
        <f t="shared" si="0"/>
        <v>0</v>
      </c>
      <c r="F55" s="4">
        <v>6.88</v>
      </c>
      <c r="G55" s="5">
        <f t="shared" si="1"/>
        <v>0</v>
      </c>
      <c r="H55" s="2">
        <v>3606</v>
      </c>
      <c r="I55" s="2">
        <v>3606</v>
      </c>
      <c r="J55" s="9">
        <f t="shared" si="5"/>
        <v>0</v>
      </c>
      <c r="K55" s="6">
        <v>2.63</v>
      </c>
      <c r="L55" s="7">
        <f t="shared" si="2"/>
        <v>0</v>
      </c>
      <c r="M55" s="7">
        <f t="shared" si="3"/>
        <v>0</v>
      </c>
      <c r="O55" s="7">
        <f t="shared" si="4"/>
        <v>0</v>
      </c>
    </row>
    <row r="56" spans="1:15" x14ac:dyDescent="0.25">
      <c r="A56" s="12">
        <v>36</v>
      </c>
      <c r="B56" s="12"/>
      <c r="C56" s="2">
        <v>4501</v>
      </c>
      <c r="D56" s="2">
        <v>4501</v>
      </c>
      <c r="E56" s="9">
        <f t="shared" si="0"/>
        <v>0</v>
      </c>
      <c r="F56" s="4">
        <v>4.8099999999999996</v>
      </c>
      <c r="G56" s="5">
        <f t="shared" si="1"/>
        <v>0</v>
      </c>
      <c r="H56" s="2">
        <v>2307</v>
      </c>
      <c r="I56" s="2">
        <v>2307</v>
      </c>
      <c r="J56" s="9">
        <f t="shared" si="5"/>
        <v>0</v>
      </c>
      <c r="K56" s="6">
        <v>1.84</v>
      </c>
      <c r="L56" s="7">
        <f t="shared" si="2"/>
        <v>0</v>
      </c>
      <c r="M56" s="7">
        <f t="shared" si="3"/>
        <v>0</v>
      </c>
      <c r="O56" s="7">
        <f t="shared" si="4"/>
        <v>0</v>
      </c>
    </row>
    <row r="57" spans="1:15" x14ac:dyDescent="0.25">
      <c r="A57" s="12">
        <v>38</v>
      </c>
      <c r="B57" s="12"/>
      <c r="C57" s="2">
        <v>223</v>
      </c>
      <c r="D57" s="2">
        <v>223</v>
      </c>
      <c r="E57" s="9">
        <f t="shared" si="0"/>
        <v>0</v>
      </c>
      <c r="F57" s="4">
        <v>4.8099999999999996</v>
      </c>
      <c r="G57" s="5">
        <f t="shared" si="1"/>
        <v>0</v>
      </c>
      <c r="H57" s="2">
        <v>49</v>
      </c>
      <c r="I57" s="2">
        <v>49</v>
      </c>
      <c r="J57" s="9">
        <f t="shared" si="5"/>
        <v>0</v>
      </c>
      <c r="K57" s="6">
        <v>1.84</v>
      </c>
      <c r="L57" s="7">
        <f t="shared" si="2"/>
        <v>0</v>
      </c>
      <c r="M57" s="7">
        <f t="shared" si="3"/>
        <v>0</v>
      </c>
      <c r="O57" s="7">
        <f t="shared" si="4"/>
        <v>0</v>
      </c>
    </row>
    <row r="58" spans="1:15" x14ac:dyDescent="0.25">
      <c r="A58" s="1">
        <v>40</v>
      </c>
      <c r="C58" s="2">
        <v>2448</v>
      </c>
      <c r="D58" s="2">
        <v>2448</v>
      </c>
      <c r="E58" s="9">
        <f t="shared" si="0"/>
        <v>0</v>
      </c>
      <c r="F58" s="4">
        <v>6.88</v>
      </c>
      <c r="G58" s="5">
        <f t="shared" si="1"/>
        <v>0</v>
      </c>
      <c r="H58" s="2">
        <v>1169</v>
      </c>
      <c r="I58" s="2">
        <v>1169</v>
      </c>
      <c r="J58" s="9">
        <f t="shared" si="5"/>
        <v>0</v>
      </c>
      <c r="K58" s="6">
        <v>2.63</v>
      </c>
      <c r="L58" s="7">
        <f t="shared" si="2"/>
        <v>0</v>
      </c>
      <c r="M58" s="7">
        <f t="shared" si="3"/>
        <v>0</v>
      </c>
      <c r="O58" s="7">
        <f>N58-M58</f>
        <v>0</v>
      </c>
    </row>
    <row r="59" spans="1:15" s="8" customFormat="1" x14ac:dyDescent="0.25">
      <c r="A59" s="14">
        <v>42</v>
      </c>
      <c r="B59" s="14"/>
      <c r="C59" s="23">
        <v>36600</v>
      </c>
      <c r="D59" s="23">
        <v>35650</v>
      </c>
      <c r="E59" s="24">
        <f t="shared" si="0"/>
        <v>950</v>
      </c>
      <c r="F59" s="25">
        <v>4.8099999999999996</v>
      </c>
      <c r="G59" s="26">
        <f t="shared" si="1"/>
        <v>4569.5</v>
      </c>
      <c r="H59" s="23">
        <v>21900</v>
      </c>
      <c r="I59" s="23">
        <v>21330</v>
      </c>
      <c r="J59" s="24">
        <f t="shared" si="5"/>
        <v>570</v>
      </c>
      <c r="K59" s="27">
        <v>1.84</v>
      </c>
      <c r="L59" s="28">
        <f t="shared" si="2"/>
        <v>1048.8</v>
      </c>
      <c r="M59" s="28">
        <f t="shared" si="3"/>
        <v>5618.3</v>
      </c>
      <c r="N59" s="28">
        <v>5620</v>
      </c>
      <c r="O59" s="28">
        <f t="shared" si="4"/>
        <v>1.6999999999998181</v>
      </c>
    </row>
    <row r="60" spans="1:15" s="8" customFormat="1" x14ac:dyDescent="0.25">
      <c r="A60" s="14">
        <v>44</v>
      </c>
      <c r="B60" s="14"/>
      <c r="C60" s="23">
        <v>25830</v>
      </c>
      <c r="D60" s="23">
        <v>25700</v>
      </c>
      <c r="E60" s="24">
        <f t="shared" si="0"/>
        <v>130</v>
      </c>
      <c r="F60" s="25">
        <v>4.8099999999999996</v>
      </c>
      <c r="G60" s="26">
        <f t="shared" si="1"/>
        <v>625.29999999999995</v>
      </c>
      <c r="H60" s="23">
        <v>12306</v>
      </c>
      <c r="I60" s="23">
        <v>12250</v>
      </c>
      <c r="J60" s="24">
        <f t="shared" si="5"/>
        <v>56</v>
      </c>
      <c r="K60" s="27">
        <v>1.84</v>
      </c>
      <c r="L60" s="28">
        <f t="shared" si="2"/>
        <v>103.04</v>
      </c>
      <c r="M60" s="28">
        <f t="shared" si="3"/>
        <v>728.33999999999992</v>
      </c>
      <c r="N60" s="28">
        <v>4104</v>
      </c>
      <c r="O60" s="28">
        <f t="shared" si="4"/>
        <v>3375.66</v>
      </c>
    </row>
    <row r="61" spans="1:15" x14ac:dyDescent="0.25">
      <c r="A61" s="1">
        <v>46</v>
      </c>
      <c r="C61" s="2">
        <v>651</v>
      </c>
      <c r="D61" s="2">
        <v>651</v>
      </c>
      <c r="E61" s="9">
        <f t="shared" si="0"/>
        <v>0</v>
      </c>
      <c r="F61" s="4">
        <v>6.88</v>
      </c>
      <c r="G61" s="5">
        <f t="shared" si="1"/>
        <v>0</v>
      </c>
      <c r="H61" s="2">
        <v>296</v>
      </c>
      <c r="I61" s="2">
        <v>296</v>
      </c>
      <c r="J61" s="9">
        <f t="shared" si="5"/>
        <v>0</v>
      </c>
      <c r="K61" s="6">
        <v>2.63</v>
      </c>
      <c r="L61" s="7">
        <f t="shared" si="2"/>
        <v>0</v>
      </c>
      <c r="M61" s="7">
        <f t="shared" si="3"/>
        <v>0</v>
      </c>
      <c r="O61" s="7">
        <f t="shared" si="4"/>
        <v>0</v>
      </c>
    </row>
    <row r="62" spans="1:15" x14ac:dyDescent="0.25">
      <c r="A62" s="1">
        <v>48</v>
      </c>
      <c r="E62" s="9">
        <f t="shared" si="0"/>
        <v>0</v>
      </c>
      <c r="F62" s="4">
        <v>0</v>
      </c>
      <c r="G62" s="5">
        <f t="shared" si="1"/>
        <v>0</v>
      </c>
      <c r="J62" s="9">
        <f t="shared" si="5"/>
        <v>0</v>
      </c>
      <c r="K62" s="6">
        <v>0</v>
      </c>
      <c r="L62" s="7">
        <f t="shared" si="2"/>
        <v>0</v>
      </c>
      <c r="M62" s="7">
        <f t="shared" si="3"/>
        <v>0</v>
      </c>
      <c r="O62" s="7">
        <f t="shared" si="4"/>
        <v>0</v>
      </c>
    </row>
    <row r="63" spans="1:15" x14ac:dyDescent="0.25">
      <c r="A63" s="1">
        <v>50</v>
      </c>
      <c r="C63" s="2">
        <v>194</v>
      </c>
      <c r="D63" s="2">
        <v>194</v>
      </c>
      <c r="E63" s="9">
        <f t="shared" si="0"/>
        <v>0</v>
      </c>
      <c r="F63" s="4">
        <v>6.88</v>
      </c>
      <c r="G63" s="5">
        <f t="shared" si="1"/>
        <v>0</v>
      </c>
      <c r="H63" s="2">
        <v>16</v>
      </c>
      <c r="I63" s="2">
        <v>16</v>
      </c>
      <c r="J63" s="9">
        <f t="shared" si="5"/>
        <v>0</v>
      </c>
      <c r="K63" s="6">
        <v>2.63</v>
      </c>
      <c r="L63" s="7">
        <f t="shared" si="2"/>
        <v>0</v>
      </c>
      <c r="M63" s="7">
        <f t="shared" si="3"/>
        <v>0</v>
      </c>
      <c r="O63" s="7">
        <f t="shared" si="4"/>
        <v>0</v>
      </c>
    </row>
    <row r="64" spans="1:15" x14ac:dyDescent="0.25">
      <c r="A64" s="1">
        <v>52</v>
      </c>
      <c r="C64" s="2">
        <v>4273</v>
      </c>
      <c r="D64" s="2">
        <v>4273</v>
      </c>
      <c r="E64" s="9">
        <f t="shared" si="0"/>
        <v>0</v>
      </c>
      <c r="F64" s="4">
        <v>6.88</v>
      </c>
      <c r="G64" s="5">
        <f t="shared" si="1"/>
        <v>0</v>
      </c>
      <c r="H64" s="2">
        <v>2392</v>
      </c>
      <c r="I64" s="2">
        <v>2392</v>
      </c>
      <c r="J64" s="9">
        <f t="shared" si="5"/>
        <v>0</v>
      </c>
      <c r="K64" s="6">
        <v>2.63</v>
      </c>
      <c r="L64" s="7">
        <f t="shared" si="2"/>
        <v>0</v>
      </c>
      <c r="M64" s="7">
        <f t="shared" si="3"/>
        <v>0</v>
      </c>
      <c r="O64" s="7">
        <f t="shared" si="4"/>
        <v>0</v>
      </c>
    </row>
    <row r="65" spans="1:15" x14ac:dyDescent="0.25">
      <c r="A65" s="12">
        <v>54</v>
      </c>
      <c r="B65" s="12"/>
      <c r="C65" s="2">
        <v>2715</v>
      </c>
      <c r="D65" s="2">
        <v>2715</v>
      </c>
      <c r="E65" s="9">
        <f t="shared" si="0"/>
        <v>0</v>
      </c>
      <c r="F65" s="4">
        <v>4.8099999999999996</v>
      </c>
      <c r="G65" s="5">
        <f t="shared" si="1"/>
        <v>0</v>
      </c>
      <c r="H65" s="2">
        <v>273</v>
      </c>
      <c r="I65" s="2">
        <v>273</v>
      </c>
      <c r="J65" s="9">
        <f t="shared" si="5"/>
        <v>0</v>
      </c>
      <c r="K65" s="6">
        <v>1.84</v>
      </c>
      <c r="L65" s="7">
        <f t="shared" si="2"/>
        <v>0</v>
      </c>
      <c r="M65" s="7">
        <f t="shared" si="3"/>
        <v>0</v>
      </c>
      <c r="O65" s="7">
        <f t="shared" si="4"/>
        <v>0</v>
      </c>
    </row>
    <row r="66" spans="1:15" x14ac:dyDescent="0.25">
      <c r="E66" s="9">
        <f t="shared" si="0"/>
        <v>0</v>
      </c>
      <c r="G66" s="5">
        <f t="shared" si="1"/>
        <v>0</v>
      </c>
      <c r="J66" s="9">
        <f t="shared" si="5"/>
        <v>0</v>
      </c>
      <c r="L66" s="7">
        <f t="shared" si="2"/>
        <v>0</v>
      </c>
      <c r="M66" s="7">
        <f t="shared" si="3"/>
        <v>0</v>
      </c>
      <c r="O66" s="7">
        <f t="shared" si="4"/>
        <v>0</v>
      </c>
    </row>
    <row r="67" spans="1:15" x14ac:dyDescent="0.25">
      <c r="B67" s="8" t="s">
        <v>17</v>
      </c>
      <c r="E67" s="9">
        <f t="shared" si="0"/>
        <v>0</v>
      </c>
      <c r="G67" s="5">
        <f t="shared" si="1"/>
        <v>0</v>
      </c>
      <c r="J67" s="9">
        <f t="shared" si="5"/>
        <v>0</v>
      </c>
      <c r="L67" s="7">
        <f t="shared" si="2"/>
        <v>0</v>
      </c>
      <c r="M67" s="7">
        <f t="shared" si="3"/>
        <v>0</v>
      </c>
      <c r="O67" s="7">
        <f t="shared" si="4"/>
        <v>0</v>
      </c>
    </row>
    <row r="68" spans="1:15" x14ac:dyDescent="0.25">
      <c r="A68" s="1">
        <v>53</v>
      </c>
      <c r="C68" s="2">
        <v>1379</v>
      </c>
      <c r="D68" s="2">
        <v>1379</v>
      </c>
      <c r="E68" s="9">
        <f t="shared" si="0"/>
        <v>0</v>
      </c>
      <c r="F68" s="4">
        <v>6.88</v>
      </c>
      <c r="G68" s="5">
        <f t="shared" si="1"/>
        <v>0</v>
      </c>
      <c r="H68" s="2">
        <v>1977</v>
      </c>
      <c r="I68" s="2">
        <v>1977</v>
      </c>
      <c r="J68" s="9">
        <f t="shared" si="5"/>
        <v>0</v>
      </c>
      <c r="K68" s="6">
        <v>2.63</v>
      </c>
      <c r="L68" s="7">
        <f t="shared" si="2"/>
        <v>0</v>
      </c>
      <c r="M68" s="7">
        <f t="shared" si="3"/>
        <v>0</v>
      </c>
      <c r="N68" s="29"/>
      <c r="O68" s="7">
        <f t="shared" si="4"/>
        <v>0</v>
      </c>
    </row>
    <row r="69" spans="1:15" x14ac:dyDescent="0.25">
      <c r="A69" s="1">
        <v>55</v>
      </c>
      <c r="B69" s="16"/>
      <c r="E69" s="9">
        <f t="shared" ref="E69:E132" si="6">C69-D69</f>
        <v>0</v>
      </c>
      <c r="F69" s="4">
        <v>6.88</v>
      </c>
      <c r="G69" s="5">
        <f t="shared" ref="G69:G132" si="7">(C69-D69)*F69</f>
        <v>0</v>
      </c>
      <c r="J69" s="9">
        <f t="shared" si="5"/>
        <v>0</v>
      </c>
      <c r="K69" s="6">
        <v>2.63</v>
      </c>
      <c r="L69" s="7">
        <f t="shared" ref="L69:L132" si="8">(H69-I69)*K69</f>
        <v>0</v>
      </c>
      <c r="M69" s="7">
        <f t="shared" ref="M69:M132" si="9">G69+L69</f>
        <v>0</v>
      </c>
      <c r="O69" s="7">
        <f t="shared" ref="O69:O132" si="10">N69-M69</f>
        <v>0</v>
      </c>
    </row>
    <row r="70" spans="1:15" x14ac:dyDescent="0.25">
      <c r="A70" s="1">
        <v>57</v>
      </c>
      <c r="C70" s="2">
        <v>1553</v>
      </c>
      <c r="D70" s="2">
        <v>1553</v>
      </c>
      <c r="E70" s="9">
        <f t="shared" si="6"/>
        <v>0</v>
      </c>
      <c r="F70" s="4">
        <v>6.88</v>
      </c>
      <c r="G70" s="5">
        <f t="shared" si="7"/>
        <v>0</v>
      </c>
      <c r="H70" s="2">
        <v>492</v>
      </c>
      <c r="I70" s="2">
        <v>492</v>
      </c>
      <c r="J70" s="9">
        <f t="shared" ref="J70:J133" si="11">H70-I70</f>
        <v>0</v>
      </c>
      <c r="K70" s="6">
        <v>2.63</v>
      </c>
      <c r="L70" s="7">
        <f t="shared" si="8"/>
        <v>0</v>
      </c>
      <c r="M70" s="7">
        <f t="shared" si="9"/>
        <v>0</v>
      </c>
      <c r="O70" s="7">
        <f t="shared" si="10"/>
        <v>0</v>
      </c>
    </row>
    <row r="71" spans="1:15" x14ac:dyDescent="0.25">
      <c r="A71" s="1">
        <v>59</v>
      </c>
      <c r="C71" s="2">
        <v>5650</v>
      </c>
      <c r="D71" s="2">
        <v>5650</v>
      </c>
      <c r="E71" s="9">
        <f t="shared" si="6"/>
        <v>0</v>
      </c>
      <c r="F71" s="4">
        <v>6.88</v>
      </c>
      <c r="G71" s="5">
        <f t="shared" si="7"/>
        <v>0</v>
      </c>
      <c r="H71" s="2">
        <v>1752</v>
      </c>
      <c r="I71" s="2">
        <v>1752</v>
      </c>
      <c r="J71" s="9">
        <f t="shared" si="11"/>
        <v>0</v>
      </c>
      <c r="K71" s="6">
        <v>2.63</v>
      </c>
      <c r="L71" s="7">
        <f t="shared" si="8"/>
        <v>0</v>
      </c>
      <c r="M71" s="7">
        <f t="shared" si="9"/>
        <v>0</v>
      </c>
      <c r="O71" s="7">
        <f t="shared" si="10"/>
        <v>0</v>
      </c>
    </row>
    <row r="72" spans="1:15" x14ac:dyDescent="0.25">
      <c r="A72" s="1">
        <v>61</v>
      </c>
      <c r="C72" s="2">
        <v>3000</v>
      </c>
      <c r="D72" s="2">
        <v>3000</v>
      </c>
      <c r="E72" s="9">
        <f t="shared" si="6"/>
        <v>0</v>
      </c>
      <c r="F72" s="4">
        <v>6.88</v>
      </c>
      <c r="G72" s="5">
        <f t="shared" si="7"/>
        <v>0</v>
      </c>
      <c r="H72" s="2">
        <v>830</v>
      </c>
      <c r="I72" s="2">
        <v>830</v>
      </c>
      <c r="J72" s="9">
        <f t="shared" si="11"/>
        <v>0</v>
      </c>
      <c r="K72" s="6">
        <v>2.63</v>
      </c>
      <c r="L72" s="7">
        <f t="shared" si="8"/>
        <v>0</v>
      </c>
      <c r="M72" s="7">
        <f t="shared" si="9"/>
        <v>0</v>
      </c>
      <c r="O72" s="7">
        <f t="shared" si="10"/>
        <v>0</v>
      </c>
    </row>
    <row r="73" spans="1:15" x14ac:dyDescent="0.25">
      <c r="A73" s="1">
        <v>63</v>
      </c>
      <c r="C73" s="2">
        <v>6689</v>
      </c>
      <c r="D73" s="2">
        <v>6689</v>
      </c>
      <c r="E73" s="9">
        <f t="shared" si="6"/>
        <v>0</v>
      </c>
      <c r="F73" s="4">
        <v>6.88</v>
      </c>
      <c r="G73" s="5">
        <f t="shared" si="7"/>
        <v>0</v>
      </c>
      <c r="H73" s="2">
        <v>2422</v>
      </c>
      <c r="I73" s="2">
        <v>2422</v>
      </c>
      <c r="J73" s="9">
        <f t="shared" si="11"/>
        <v>0</v>
      </c>
      <c r="K73" s="6">
        <v>2.63</v>
      </c>
      <c r="L73" s="7">
        <f t="shared" si="8"/>
        <v>0</v>
      </c>
      <c r="M73" s="7">
        <f t="shared" si="9"/>
        <v>0</v>
      </c>
      <c r="O73" s="7">
        <f t="shared" si="10"/>
        <v>0</v>
      </c>
    </row>
    <row r="74" spans="1:15" x14ac:dyDescent="0.25">
      <c r="A74" s="12">
        <v>65</v>
      </c>
      <c r="B74" s="12"/>
      <c r="C74" s="2">
        <v>3308</v>
      </c>
      <c r="D74" s="2">
        <v>3308</v>
      </c>
      <c r="E74" s="9">
        <f t="shared" si="6"/>
        <v>0</v>
      </c>
      <c r="F74" s="4">
        <v>4.8099999999999996</v>
      </c>
      <c r="G74" s="5">
        <f t="shared" si="7"/>
        <v>0</v>
      </c>
      <c r="H74" s="2">
        <v>1469</v>
      </c>
      <c r="I74" s="2">
        <v>1469</v>
      </c>
      <c r="J74" s="9">
        <f t="shared" si="11"/>
        <v>0</v>
      </c>
      <c r="K74" s="6">
        <v>1.84</v>
      </c>
      <c r="L74" s="7">
        <f t="shared" si="8"/>
        <v>0</v>
      </c>
      <c r="M74" s="7">
        <f t="shared" si="9"/>
        <v>0</v>
      </c>
      <c r="O74" s="7">
        <f t="shared" si="10"/>
        <v>0</v>
      </c>
    </row>
    <row r="75" spans="1:15" x14ac:dyDescent="0.25">
      <c r="A75" s="1">
        <v>67</v>
      </c>
      <c r="C75" s="2">
        <v>2405</v>
      </c>
      <c r="D75" s="2">
        <v>2405</v>
      </c>
      <c r="E75" s="9">
        <f t="shared" si="6"/>
        <v>0</v>
      </c>
      <c r="F75" s="4">
        <v>6.88</v>
      </c>
      <c r="G75" s="5">
        <f t="shared" si="7"/>
        <v>0</v>
      </c>
      <c r="H75" s="2">
        <v>1120</v>
      </c>
      <c r="I75" s="2">
        <v>1120</v>
      </c>
      <c r="J75" s="9">
        <f t="shared" si="11"/>
        <v>0</v>
      </c>
      <c r="K75" s="6">
        <v>2.63</v>
      </c>
      <c r="L75" s="7">
        <f t="shared" si="8"/>
        <v>0</v>
      </c>
      <c r="M75" s="7">
        <f t="shared" si="9"/>
        <v>0</v>
      </c>
      <c r="O75" s="7">
        <f t="shared" si="10"/>
        <v>0</v>
      </c>
    </row>
    <row r="76" spans="1:15" x14ac:dyDescent="0.25">
      <c r="A76" s="1">
        <v>69</v>
      </c>
      <c r="C76" s="2">
        <v>1639</v>
      </c>
      <c r="D76" s="2">
        <v>1639</v>
      </c>
      <c r="E76" s="9">
        <f t="shared" si="6"/>
        <v>0</v>
      </c>
      <c r="F76" s="4">
        <v>6.88</v>
      </c>
      <c r="G76" s="5">
        <f t="shared" si="7"/>
        <v>0</v>
      </c>
      <c r="H76" s="2">
        <v>1377</v>
      </c>
      <c r="I76" s="2">
        <v>1377</v>
      </c>
      <c r="J76" s="9">
        <f t="shared" si="11"/>
        <v>0</v>
      </c>
      <c r="K76" s="6">
        <v>2.63</v>
      </c>
      <c r="L76" s="7">
        <f t="shared" si="8"/>
        <v>0</v>
      </c>
      <c r="M76" s="7">
        <f t="shared" si="9"/>
        <v>0</v>
      </c>
      <c r="O76" s="7">
        <f t="shared" si="10"/>
        <v>0</v>
      </c>
    </row>
    <row r="77" spans="1:15" x14ac:dyDescent="0.25">
      <c r="A77" s="1">
        <v>71</v>
      </c>
      <c r="C77" s="2">
        <v>13712</v>
      </c>
      <c r="D77" s="2">
        <v>13712</v>
      </c>
      <c r="E77" s="9">
        <f t="shared" si="6"/>
        <v>0</v>
      </c>
      <c r="F77" s="4">
        <v>6.88</v>
      </c>
      <c r="G77" s="5">
        <f t="shared" si="7"/>
        <v>0</v>
      </c>
      <c r="H77" s="2">
        <v>7144</v>
      </c>
      <c r="I77" s="2">
        <v>7144</v>
      </c>
      <c r="J77" s="9">
        <f t="shared" si="11"/>
        <v>0</v>
      </c>
      <c r="K77" s="6">
        <v>2.63</v>
      </c>
      <c r="L77" s="7">
        <f t="shared" si="8"/>
        <v>0</v>
      </c>
      <c r="M77" s="7">
        <f t="shared" si="9"/>
        <v>0</v>
      </c>
      <c r="O77" s="7">
        <f t="shared" si="10"/>
        <v>0</v>
      </c>
    </row>
    <row r="78" spans="1:15" x14ac:dyDescent="0.25">
      <c r="E78" s="9">
        <f t="shared" si="6"/>
        <v>0</v>
      </c>
      <c r="G78" s="5">
        <f t="shared" si="7"/>
        <v>0</v>
      </c>
      <c r="J78" s="9">
        <f t="shared" si="11"/>
        <v>0</v>
      </c>
      <c r="L78" s="7">
        <f t="shared" si="8"/>
        <v>0</v>
      </c>
      <c r="M78" s="7">
        <f t="shared" si="9"/>
        <v>0</v>
      </c>
      <c r="O78" s="7">
        <f t="shared" si="10"/>
        <v>0</v>
      </c>
    </row>
    <row r="79" spans="1:15" x14ac:dyDescent="0.25">
      <c r="B79" s="8" t="s">
        <v>17</v>
      </c>
      <c r="E79" s="9">
        <f t="shared" si="6"/>
        <v>0</v>
      </c>
      <c r="G79" s="5">
        <f t="shared" si="7"/>
        <v>0</v>
      </c>
      <c r="J79" s="9">
        <f t="shared" si="11"/>
        <v>0</v>
      </c>
      <c r="L79" s="7">
        <f t="shared" si="8"/>
        <v>0</v>
      </c>
      <c r="M79" s="7">
        <f t="shared" si="9"/>
        <v>0</v>
      </c>
      <c r="O79" s="7">
        <f t="shared" si="10"/>
        <v>0</v>
      </c>
    </row>
    <row r="80" spans="1:15" x14ac:dyDescent="0.25">
      <c r="A80" s="12">
        <v>169</v>
      </c>
      <c r="B80" s="12"/>
      <c r="C80" s="2">
        <v>1858</v>
      </c>
      <c r="D80" s="2">
        <v>1858</v>
      </c>
      <c r="E80" s="9">
        <f t="shared" si="6"/>
        <v>0</v>
      </c>
      <c r="F80" s="4">
        <v>4.8099999999999996</v>
      </c>
      <c r="G80" s="5">
        <f t="shared" si="7"/>
        <v>0</v>
      </c>
      <c r="H80" s="2">
        <v>2299</v>
      </c>
      <c r="I80" s="2">
        <v>2299</v>
      </c>
      <c r="J80" s="9">
        <f t="shared" si="11"/>
        <v>0</v>
      </c>
      <c r="K80" s="6">
        <v>1.84</v>
      </c>
      <c r="L80" s="7">
        <f t="shared" si="8"/>
        <v>0</v>
      </c>
      <c r="M80" s="7">
        <f t="shared" si="9"/>
        <v>0</v>
      </c>
      <c r="O80" s="7">
        <f t="shared" si="10"/>
        <v>0</v>
      </c>
    </row>
    <row r="81" spans="1:15" x14ac:dyDescent="0.25">
      <c r="A81" s="1">
        <v>56.73</v>
      </c>
      <c r="C81" s="2">
        <v>4041</v>
      </c>
      <c r="D81" s="2">
        <v>4041</v>
      </c>
      <c r="E81" s="9">
        <f t="shared" si="6"/>
        <v>0</v>
      </c>
      <c r="F81" s="4">
        <v>6.88</v>
      </c>
      <c r="G81" s="5">
        <f t="shared" si="7"/>
        <v>0</v>
      </c>
      <c r="H81" s="2">
        <v>1055</v>
      </c>
      <c r="I81" s="2">
        <v>1055</v>
      </c>
      <c r="J81" s="9">
        <f t="shared" si="11"/>
        <v>0</v>
      </c>
      <c r="K81" s="6">
        <v>2.63</v>
      </c>
      <c r="L81" s="7">
        <f t="shared" si="8"/>
        <v>0</v>
      </c>
      <c r="M81" s="7">
        <f t="shared" si="9"/>
        <v>0</v>
      </c>
      <c r="O81" s="7">
        <f t="shared" si="10"/>
        <v>0</v>
      </c>
    </row>
    <row r="82" spans="1:15" x14ac:dyDescent="0.25">
      <c r="A82" s="1">
        <v>58</v>
      </c>
      <c r="E82" s="9">
        <f t="shared" si="6"/>
        <v>0</v>
      </c>
      <c r="F82" s="4">
        <v>6.88</v>
      </c>
      <c r="G82" s="5">
        <f t="shared" si="7"/>
        <v>0</v>
      </c>
      <c r="J82" s="9">
        <f t="shared" si="11"/>
        <v>0</v>
      </c>
      <c r="K82" s="6">
        <v>2.63</v>
      </c>
      <c r="L82" s="7">
        <f t="shared" si="8"/>
        <v>0</v>
      </c>
      <c r="M82" s="7">
        <f t="shared" si="9"/>
        <v>0</v>
      </c>
      <c r="O82" s="7">
        <f t="shared" si="10"/>
        <v>0</v>
      </c>
    </row>
    <row r="83" spans="1:15" x14ac:dyDescent="0.25">
      <c r="A83" s="1">
        <v>60</v>
      </c>
      <c r="C83" s="2">
        <v>2212</v>
      </c>
      <c r="D83" s="2">
        <v>2212</v>
      </c>
      <c r="E83" s="9">
        <f t="shared" si="6"/>
        <v>0</v>
      </c>
      <c r="F83" s="4">
        <v>6.88</v>
      </c>
      <c r="G83" s="5">
        <f t="shared" si="7"/>
        <v>0</v>
      </c>
      <c r="H83" s="2">
        <v>2264</v>
      </c>
      <c r="I83" s="2">
        <v>2264</v>
      </c>
      <c r="J83" s="9">
        <f t="shared" si="11"/>
        <v>0</v>
      </c>
      <c r="K83" s="6">
        <v>2.63</v>
      </c>
      <c r="L83" s="7">
        <f t="shared" si="8"/>
        <v>0</v>
      </c>
      <c r="M83" s="7">
        <f t="shared" si="9"/>
        <v>0</v>
      </c>
      <c r="O83" s="7">
        <f t="shared" si="10"/>
        <v>0</v>
      </c>
    </row>
    <row r="84" spans="1:15" x14ac:dyDescent="0.25">
      <c r="A84" s="12">
        <v>62</v>
      </c>
      <c r="B84" s="12"/>
      <c r="C84" s="2">
        <v>6120</v>
      </c>
      <c r="D84" s="2">
        <v>6120</v>
      </c>
      <c r="E84" s="9">
        <f t="shared" si="6"/>
        <v>0</v>
      </c>
      <c r="F84" s="4">
        <v>4.8099999999999996</v>
      </c>
      <c r="G84" s="5">
        <f t="shared" si="7"/>
        <v>0</v>
      </c>
      <c r="H84" s="2">
        <v>1573</v>
      </c>
      <c r="I84" s="2">
        <v>1573</v>
      </c>
      <c r="J84" s="9">
        <f t="shared" si="11"/>
        <v>0</v>
      </c>
      <c r="K84" s="6">
        <v>1.84</v>
      </c>
      <c r="L84" s="7">
        <f t="shared" si="8"/>
        <v>0</v>
      </c>
      <c r="M84" s="7">
        <f t="shared" si="9"/>
        <v>0</v>
      </c>
      <c r="O84" s="7">
        <f t="shared" si="10"/>
        <v>0</v>
      </c>
    </row>
    <row r="85" spans="1:15" x14ac:dyDescent="0.25">
      <c r="A85" s="1">
        <v>64</v>
      </c>
      <c r="C85" s="2">
        <v>3190</v>
      </c>
      <c r="D85" s="2">
        <v>3190</v>
      </c>
      <c r="E85" s="9">
        <f t="shared" si="6"/>
        <v>0</v>
      </c>
      <c r="F85" s="4">
        <v>6.88</v>
      </c>
      <c r="G85" s="5">
        <f t="shared" si="7"/>
        <v>0</v>
      </c>
      <c r="H85" s="2">
        <v>778</v>
      </c>
      <c r="I85" s="2">
        <v>778</v>
      </c>
      <c r="J85" s="9">
        <f t="shared" si="11"/>
        <v>0</v>
      </c>
      <c r="K85" s="6">
        <v>2.63</v>
      </c>
      <c r="L85" s="7">
        <f t="shared" si="8"/>
        <v>0</v>
      </c>
      <c r="M85" s="7">
        <f t="shared" si="9"/>
        <v>0</v>
      </c>
      <c r="O85" s="7">
        <f t="shared" si="10"/>
        <v>0</v>
      </c>
    </row>
    <row r="86" spans="1:15" x14ac:dyDescent="0.25">
      <c r="A86" s="12">
        <v>66</v>
      </c>
      <c r="B86" s="12"/>
      <c r="C86" s="2">
        <v>2953</v>
      </c>
      <c r="D86" s="2">
        <v>2953</v>
      </c>
      <c r="E86" s="9">
        <f t="shared" si="6"/>
        <v>0</v>
      </c>
      <c r="F86" s="4">
        <v>4.8099999999999996</v>
      </c>
      <c r="G86" s="5">
        <f t="shared" si="7"/>
        <v>0</v>
      </c>
      <c r="H86" s="2">
        <v>762</v>
      </c>
      <c r="I86" s="2">
        <v>762</v>
      </c>
      <c r="J86" s="9">
        <f t="shared" si="11"/>
        <v>0</v>
      </c>
      <c r="K86" s="6">
        <v>1.84</v>
      </c>
      <c r="L86" s="7">
        <f t="shared" si="8"/>
        <v>0</v>
      </c>
      <c r="M86" s="7">
        <f t="shared" si="9"/>
        <v>0</v>
      </c>
      <c r="O86" s="7">
        <f t="shared" si="10"/>
        <v>0</v>
      </c>
    </row>
    <row r="87" spans="1:15" x14ac:dyDescent="0.25">
      <c r="A87" s="1">
        <v>68</v>
      </c>
      <c r="C87" s="2">
        <v>691</v>
      </c>
      <c r="D87" s="2">
        <v>691</v>
      </c>
      <c r="E87" s="9">
        <f t="shared" si="6"/>
        <v>0</v>
      </c>
      <c r="F87" s="4">
        <v>6.88</v>
      </c>
      <c r="G87" s="5">
        <f t="shared" si="7"/>
        <v>0</v>
      </c>
      <c r="H87" s="2">
        <v>198</v>
      </c>
      <c r="I87" s="2">
        <v>198</v>
      </c>
      <c r="J87" s="9">
        <f t="shared" si="11"/>
        <v>0</v>
      </c>
      <c r="K87" s="6">
        <v>2.63</v>
      </c>
      <c r="L87" s="7">
        <f t="shared" si="8"/>
        <v>0</v>
      </c>
      <c r="M87" s="7">
        <f t="shared" si="9"/>
        <v>0</v>
      </c>
      <c r="O87" s="7">
        <f t="shared" si="10"/>
        <v>0</v>
      </c>
    </row>
    <row r="88" spans="1:15" x14ac:dyDescent="0.25">
      <c r="A88" s="1">
        <v>70</v>
      </c>
      <c r="C88" s="2">
        <v>3982</v>
      </c>
      <c r="D88" s="2">
        <v>3982</v>
      </c>
      <c r="E88" s="9">
        <f t="shared" si="6"/>
        <v>0</v>
      </c>
      <c r="F88" s="4">
        <v>6.88</v>
      </c>
      <c r="G88" s="5">
        <f t="shared" si="7"/>
        <v>0</v>
      </c>
      <c r="H88" s="2">
        <v>1215</v>
      </c>
      <c r="I88" s="2">
        <v>1215</v>
      </c>
      <c r="J88" s="9">
        <f t="shared" si="11"/>
        <v>0</v>
      </c>
      <c r="K88" s="6">
        <v>2.63</v>
      </c>
      <c r="L88" s="7">
        <f t="shared" si="8"/>
        <v>0</v>
      </c>
      <c r="M88" s="7">
        <f t="shared" si="9"/>
        <v>0</v>
      </c>
      <c r="O88" s="7">
        <f t="shared" si="10"/>
        <v>0</v>
      </c>
    </row>
    <row r="89" spans="1:15" x14ac:dyDescent="0.25">
      <c r="A89" s="1">
        <v>72</v>
      </c>
      <c r="C89" s="2">
        <v>9527</v>
      </c>
      <c r="D89" s="2">
        <v>9527</v>
      </c>
      <c r="E89" s="9">
        <f t="shared" si="6"/>
        <v>0</v>
      </c>
      <c r="F89" s="4">
        <v>6.88</v>
      </c>
      <c r="G89" s="5">
        <f t="shared" si="7"/>
        <v>0</v>
      </c>
      <c r="H89" s="2">
        <v>3499</v>
      </c>
      <c r="I89" s="2">
        <v>3499</v>
      </c>
      <c r="J89" s="9">
        <f t="shared" si="11"/>
        <v>0</v>
      </c>
      <c r="K89" s="6">
        <v>2.63</v>
      </c>
      <c r="L89" s="7">
        <f t="shared" si="8"/>
        <v>0</v>
      </c>
      <c r="M89" s="7">
        <f t="shared" si="9"/>
        <v>0</v>
      </c>
      <c r="O89" s="7">
        <f t="shared" si="10"/>
        <v>0</v>
      </c>
    </row>
    <row r="90" spans="1:15" x14ac:dyDescent="0.25">
      <c r="E90" s="9">
        <f t="shared" si="6"/>
        <v>0</v>
      </c>
      <c r="G90" s="5">
        <f t="shared" si="7"/>
        <v>0</v>
      </c>
      <c r="J90" s="9">
        <f t="shared" si="11"/>
        <v>0</v>
      </c>
      <c r="L90" s="7">
        <f t="shared" si="8"/>
        <v>0</v>
      </c>
      <c r="M90" s="7">
        <f t="shared" si="9"/>
        <v>0</v>
      </c>
      <c r="O90" s="7">
        <f t="shared" si="10"/>
        <v>0</v>
      </c>
    </row>
    <row r="91" spans="1:15" x14ac:dyDescent="0.25">
      <c r="B91" s="8" t="s">
        <v>18</v>
      </c>
      <c r="E91" s="9">
        <f t="shared" si="6"/>
        <v>0</v>
      </c>
      <c r="G91" s="5">
        <f t="shared" si="7"/>
        <v>0</v>
      </c>
      <c r="J91" s="9">
        <f t="shared" si="11"/>
        <v>0</v>
      </c>
      <c r="L91" s="7">
        <f t="shared" si="8"/>
        <v>0</v>
      </c>
      <c r="M91" s="7">
        <f t="shared" si="9"/>
        <v>0</v>
      </c>
      <c r="O91" s="7">
        <f t="shared" si="10"/>
        <v>0</v>
      </c>
    </row>
    <row r="92" spans="1:15" x14ac:dyDescent="0.25">
      <c r="A92" s="1">
        <v>74</v>
      </c>
      <c r="C92" s="2">
        <v>156</v>
      </c>
      <c r="D92" s="2">
        <v>156</v>
      </c>
      <c r="E92" s="9">
        <f t="shared" si="6"/>
        <v>0</v>
      </c>
      <c r="F92" s="4">
        <v>6.88</v>
      </c>
      <c r="G92" s="5">
        <f t="shared" si="7"/>
        <v>0</v>
      </c>
      <c r="H92" s="2">
        <v>71</v>
      </c>
      <c r="I92" s="2">
        <v>71</v>
      </c>
      <c r="J92" s="9">
        <f t="shared" si="11"/>
        <v>0</v>
      </c>
      <c r="K92" s="6">
        <v>2.63</v>
      </c>
      <c r="L92" s="7">
        <f t="shared" si="8"/>
        <v>0</v>
      </c>
      <c r="M92" s="7">
        <f t="shared" si="9"/>
        <v>0</v>
      </c>
      <c r="O92" s="7">
        <f t="shared" si="10"/>
        <v>0</v>
      </c>
    </row>
    <row r="93" spans="1:15" x14ac:dyDescent="0.25">
      <c r="A93" s="12">
        <v>75</v>
      </c>
      <c r="B93" s="12"/>
      <c r="C93" s="2">
        <v>2776</v>
      </c>
      <c r="D93" s="2">
        <v>2776</v>
      </c>
      <c r="E93" s="9">
        <f t="shared" si="6"/>
        <v>0</v>
      </c>
      <c r="F93" s="4">
        <v>4.8099999999999996</v>
      </c>
      <c r="G93" s="5">
        <f t="shared" si="7"/>
        <v>0</v>
      </c>
      <c r="H93" s="2">
        <v>964</v>
      </c>
      <c r="I93" s="2">
        <v>964</v>
      </c>
      <c r="J93" s="9">
        <f t="shared" si="11"/>
        <v>0</v>
      </c>
      <c r="K93" s="6">
        <v>1.84</v>
      </c>
      <c r="L93" s="7">
        <f t="shared" si="8"/>
        <v>0</v>
      </c>
      <c r="M93" s="7">
        <f t="shared" si="9"/>
        <v>0</v>
      </c>
      <c r="O93" s="7">
        <f t="shared" si="10"/>
        <v>0</v>
      </c>
    </row>
    <row r="94" spans="1:15" x14ac:dyDescent="0.25">
      <c r="A94" s="17">
        <v>77</v>
      </c>
      <c r="B94" s="17"/>
      <c r="E94" s="9">
        <f t="shared" si="6"/>
        <v>0</v>
      </c>
      <c r="F94" s="4">
        <v>4.8099999999999996</v>
      </c>
      <c r="G94" s="5">
        <f t="shared" si="7"/>
        <v>0</v>
      </c>
      <c r="J94" s="9">
        <f t="shared" si="11"/>
        <v>0</v>
      </c>
      <c r="K94" s="6">
        <v>1.84</v>
      </c>
      <c r="L94" s="7">
        <f t="shared" si="8"/>
        <v>0</v>
      </c>
      <c r="M94" s="7">
        <f t="shared" si="9"/>
        <v>0</v>
      </c>
      <c r="O94" s="7">
        <f t="shared" si="10"/>
        <v>0</v>
      </c>
    </row>
    <row r="95" spans="1:15" s="8" customFormat="1" x14ac:dyDescent="0.25">
      <c r="A95" s="14">
        <v>79</v>
      </c>
      <c r="B95" s="14"/>
      <c r="C95" s="23">
        <v>11513</v>
      </c>
      <c r="D95" s="23">
        <v>11175</v>
      </c>
      <c r="E95" s="24">
        <f t="shared" si="6"/>
        <v>338</v>
      </c>
      <c r="F95" s="25">
        <v>4.8099999999999996</v>
      </c>
      <c r="G95" s="26">
        <f t="shared" si="7"/>
        <v>1625.78</v>
      </c>
      <c r="H95" s="23">
        <v>9014</v>
      </c>
      <c r="I95" s="23">
        <v>8825</v>
      </c>
      <c r="J95" s="24">
        <f t="shared" si="11"/>
        <v>189</v>
      </c>
      <c r="K95" s="27">
        <v>1.84</v>
      </c>
      <c r="L95" s="28">
        <f t="shared" si="8"/>
        <v>347.76</v>
      </c>
      <c r="M95" s="28">
        <f t="shared" si="9"/>
        <v>1973.54</v>
      </c>
      <c r="N95" s="28">
        <v>1973.54</v>
      </c>
      <c r="O95" s="28">
        <f t="shared" si="10"/>
        <v>0</v>
      </c>
    </row>
    <row r="96" spans="1:15" x14ac:dyDescent="0.25">
      <c r="A96" s="1">
        <v>81</v>
      </c>
      <c r="C96" s="2">
        <v>4075</v>
      </c>
      <c r="D96" s="2">
        <v>4075</v>
      </c>
      <c r="E96" s="9">
        <f t="shared" si="6"/>
        <v>0</v>
      </c>
      <c r="F96" s="4">
        <v>6.88</v>
      </c>
      <c r="G96" s="5">
        <f t="shared" si="7"/>
        <v>0</v>
      </c>
      <c r="H96" s="2">
        <v>2655</v>
      </c>
      <c r="I96" s="2">
        <v>2655</v>
      </c>
      <c r="J96" s="9">
        <f t="shared" si="11"/>
        <v>0</v>
      </c>
      <c r="K96" s="6">
        <v>2.63</v>
      </c>
      <c r="L96" s="7">
        <f t="shared" si="8"/>
        <v>0</v>
      </c>
      <c r="M96" s="7">
        <f t="shared" si="9"/>
        <v>0</v>
      </c>
      <c r="O96" s="7">
        <f t="shared" si="10"/>
        <v>0</v>
      </c>
    </row>
    <row r="97" spans="1:15" x14ac:dyDescent="0.25">
      <c r="A97" s="1">
        <v>83</v>
      </c>
      <c r="B97" s="16"/>
      <c r="C97" s="2">
        <v>209</v>
      </c>
      <c r="D97" s="2">
        <v>209</v>
      </c>
      <c r="E97" s="9">
        <f t="shared" si="6"/>
        <v>0</v>
      </c>
      <c r="F97" s="4">
        <v>6.88</v>
      </c>
      <c r="G97" s="5">
        <f t="shared" si="7"/>
        <v>0</v>
      </c>
      <c r="H97" s="2">
        <v>209</v>
      </c>
      <c r="I97" s="2">
        <v>209</v>
      </c>
      <c r="J97" s="9">
        <f t="shared" si="11"/>
        <v>0</v>
      </c>
      <c r="K97" s="6">
        <v>2.63</v>
      </c>
      <c r="L97" s="7">
        <f t="shared" si="8"/>
        <v>0</v>
      </c>
      <c r="M97" s="7">
        <f t="shared" si="9"/>
        <v>0</v>
      </c>
      <c r="O97" s="7">
        <f t="shared" si="10"/>
        <v>0</v>
      </c>
    </row>
    <row r="98" spans="1:15" x14ac:dyDescent="0.25">
      <c r="A98" s="12">
        <v>85</v>
      </c>
      <c r="B98" s="12"/>
      <c r="C98" s="2">
        <v>2499</v>
      </c>
      <c r="D98" s="2">
        <v>2499</v>
      </c>
      <c r="E98" s="9">
        <f t="shared" si="6"/>
        <v>0</v>
      </c>
      <c r="F98" s="4">
        <v>4.8099999999999996</v>
      </c>
      <c r="G98" s="5">
        <f t="shared" si="7"/>
        <v>0</v>
      </c>
      <c r="H98" s="2">
        <v>793</v>
      </c>
      <c r="I98" s="2">
        <v>793</v>
      </c>
      <c r="J98" s="9">
        <f t="shared" si="11"/>
        <v>0</v>
      </c>
      <c r="K98" s="6">
        <v>1.84</v>
      </c>
      <c r="L98" s="7">
        <f t="shared" si="8"/>
        <v>0</v>
      </c>
      <c r="M98" s="7">
        <f t="shared" si="9"/>
        <v>0</v>
      </c>
      <c r="O98" s="7">
        <f t="shared" si="10"/>
        <v>0</v>
      </c>
    </row>
    <row r="99" spans="1:15" x14ac:dyDescent="0.25">
      <c r="A99" s="12">
        <v>87</v>
      </c>
      <c r="B99" s="12"/>
      <c r="C99" s="2">
        <v>4053</v>
      </c>
      <c r="D99" s="2">
        <v>4053</v>
      </c>
      <c r="E99" s="9">
        <f t="shared" si="6"/>
        <v>0</v>
      </c>
      <c r="F99" s="4">
        <v>4.8099999999999996</v>
      </c>
      <c r="G99" s="5">
        <f t="shared" si="7"/>
        <v>0</v>
      </c>
      <c r="H99" s="2">
        <v>1830</v>
      </c>
      <c r="I99" s="2">
        <v>1830</v>
      </c>
      <c r="J99" s="9">
        <f t="shared" si="11"/>
        <v>0</v>
      </c>
      <c r="K99" s="6">
        <v>1.84</v>
      </c>
      <c r="L99" s="7">
        <f t="shared" si="8"/>
        <v>0</v>
      </c>
      <c r="M99" s="7">
        <f t="shared" si="9"/>
        <v>0</v>
      </c>
      <c r="O99" s="7">
        <f t="shared" si="10"/>
        <v>0</v>
      </c>
    </row>
    <row r="100" spans="1:15" x14ac:dyDescent="0.25">
      <c r="A100" s="1">
        <v>89</v>
      </c>
      <c r="E100" s="9">
        <f t="shared" si="6"/>
        <v>0</v>
      </c>
      <c r="F100" s="4">
        <v>6.88</v>
      </c>
      <c r="G100" s="5">
        <f t="shared" si="7"/>
        <v>0</v>
      </c>
      <c r="J100" s="9">
        <f t="shared" si="11"/>
        <v>0</v>
      </c>
      <c r="K100" s="6">
        <v>2.63</v>
      </c>
      <c r="L100" s="7">
        <f t="shared" si="8"/>
        <v>0</v>
      </c>
      <c r="M100" s="7">
        <f t="shared" si="9"/>
        <v>0</v>
      </c>
      <c r="O100" s="7">
        <f t="shared" si="10"/>
        <v>0</v>
      </c>
    </row>
    <row r="101" spans="1:15" x14ac:dyDescent="0.25">
      <c r="A101" s="12">
        <v>91</v>
      </c>
      <c r="B101" s="12"/>
      <c r="C101" s="2">
        <v>2299</v>
      </c>
      <c r="D101" s="2">
        <v>2299</v>
      </c>
      <c r="E101" s="9">
        <f t="shared" si="6"/>
        <v>0</v>
      </c>
      <c r="F101" s="4">
        <v>4.8099999999999996</v>
      </c>
      <c r="G101" s="5">
        <f t="shared" si="7"/>
        <v>0</v>
      </c>
      <c r="H101" s="2">
        <v>1951</v>
      </c>
      <c r="I101" s="2">
        <v>1951</v>
      </c>
      <c r="J101" s="9">
        <f t="shared" si="11"/>
        <v>0</v>
      </c>
      <c r="K101" s="6">
        <v>1.84</v>
      </c>
      <c r="L101" s="7">
        <f t="shared" si="8"/>
        <v>0</v>
      </c>
      <c r="M101" s="7">
        <f t="shared" si="9"/>
        <v>0</v>
      </c>
      <c r="O101" s="7">
        <f t="shared" si="10"/>
        <v>0</v>
      </c>
    </row>
    <row r="102" spans="1:15" x14ac:dyDescent="0.25">
      <c r="E102" s="9">
        <f t="shared" si="6"/>
        <v>0</v>
      </c>
      <c r="G102" s="5">
        <f t="shared" si="7"/>
        <v>0</v>
      </c>
      <c r="J102" s="9">
        <f t="shared" si="11"/>
        <v>0</v>
      </c>
      <c r="L102" s="7">
        <f t="shared" si="8"/>
        <v>0</v>
      </c>
      <c r="M102" s="7">
        <f t="shared" si="9"/>
        <v>0</v>
      </c>
      <c r="O102" s="7">
        <f t="shared" si="10"/>
        <v>0</v>
      </c>
    </row>
    <row r="103" spans="1:15" x14ac:dyDescent="0.25">
      <c r="E103" s="9">
        <f t="shared" si="6"/>
        <v>0</v>
      </c>
      <c r="G103" s="5">
        <f t="shared" si="7"/>
        <v>0</v>
      </c>
      <c r="J103" s="9">
        <f t="shared" si="11"/>
        <v>0</v>
      </c>
      <c r="L103" s="7">
        <f t="shared" si="8"/>
        <v>0</v>
      </c>
      <c r="M103" s="7">
        <f t="shared" si="9"/>
        <v>0</v>
      </c>
      <c r="O103" s="7">
        <f t="shared" si="10"/>
        <v>0</v>
      </c>
    </row>
    <row r="104" spans="1:15" x14ac:dyDescent="0.25">
      <c r="E104" s="9">
        <f t="shared" si="6"/>
        <v>0</v>
      </c>
      <c r="G104" s="5">
        <f t="shared" si="7"/>
        <v>0</v>
      </c>
      <c r="J104" s="9">
        <f t="shared" si="11"/>
        <v>0</v>
      </c>
      <c r="L104" s="7">
        <f t="shared" si="8"/>
        <v>0</v>
      </c>
      <c r="M104" s="7">
        <f t="shared" si="9"/>
        <v>0</v>
      </c>
      <c r="O104" s="7">
        <f t="shared" si="10"/>
        <v>0</v>
      </c>
    </row>
    <row r="105" spans="1:15" x14ac:dyDescent="0.25">
      <c r="B105" s="8" t="s">
        <v>18</v>
      </c>
      <c r="E105" s="9">
        <f t="shared" si="6"/>
        <v>0</v>
      </c>
      <c r="G105" s="5">
        <f t="shared" si="7"/>
        <v>0</v>
      </c>
      <c r="J105" s="9">
        <f t="shared" si="11"/>
        <v>0</v>
      </c>
      <c r="L105" s="7">
        <f t="shared" si="8"/>
        <v>0</v>
      </c>
      <c r="M105" s="7">
        <f t="shared" si="9"/>
        <v>0</v>
      </c>
      <c r="O105" s="7">
        <f t="shared" si="10"/>
        <v>0</v>
      </c>
    </row>
    <row r="106" spans="1:15" x14ac:dyDescent="0.25">
      <c r="A106" s="12">
        <v>76</v>
      </c>
      <c r="B106" s="12"/>
      <c r="C106" s="2">
        <v>4428</v>
      </c>
      <c r="D106" s="2">
        <v>4428</v>
      </c>
      <c r="E106" s="9">
        <f t="shared" si="6"/>
        <v>0</v>
      </c>
      <c r="F106" s="4">
        <v>4.8099999999999996</v>
      </c>
      <c r="G106" s="5">
        <f t="shared" si="7"/>
        <v>0</v>
      </c>
      <c r="H106" s="2">
        <v>1457</v>
      </c>
      <c r="I106" s="2">
        <v>1457</v>
      </c>
      <c r="J106" s="9">
        <f t="shared" si="11"/>
        <v>0</v>
      </c>
      <c r="K106" s="6">
        <v>1.84</v>
      </c>
      <c r="L106" s="7">
        <f t="shared" si="8"/>
        <v>0</v>
      </c>
      <c r="M106" s="7">
        <f t="shared" si="9"/>
        <v>0</v>
      </c>
      <c r="O106" s="7">
        <f t="shared" si="10"/>
        <v>0</v>
      </c>
    </row>
    <row r="107" spans="1:15" x14ac:dyDescent="0.25">
      <c r="A107" s="1">
        <v>78</v>
      </c>
      <c r="E107" s="9">
        <f t="shared" si="6"/>
        <v>0</v>
      </c>
      <c r="F107" s="4">
        <v>6.88</v>
      </c>
      <c r="G107" s="5">
        <f t="shared" si="7"/>
        <v>0</v>
      </c>
      <c r="J107" s="9">
        <f t="shared" si="11"/>
        <v>0</v>
      </c>
      <c r="K107" s="6">
        <v>2.63</v>
      </c>
      <c r="L107" s="7">
        <f t="shared" si="8"/>
        <v>0</v>
      </c>
      <c r="M107" s="7">
        <f t="shared" si="9"/>
        <v>0</v>
      </c>
      <c r="O107" s="7">
        <f t="shared" si="10"/>
        <v>0</v>
      </c>
    </row>
    <row r="108" spans="1:15" x14ac:dyDescent="0.25">
      <c r="A108" s="1">
        <v>80</v>
      </c>
      <c r="E108" s="9">
        <f t="shared" si="6"/>
        <v>0</v>
      </c>
      <c r="F108" s="4">
        <v>6.88</v>
      </c>
      <c r="G108" s="5">
        <f t="shared" si="7"/>
        <v>0</v>
      </c>
      <c r="J108" s="9">
        <f t="shared" si="11"/>
        <v>0</v>
      </c>
      <c r="K108" s="6">
        <v>2.63</v>
      </c>
      <c r="L108" s="7">
        <f t="shared" si="8"/>
        <v>0</v>
      </c>
      <c r="M108" s="7">
        <f t="shared" si="9"/>
        <v>0</v>
      </c>
      <c r="O108" s="7">
        <f t="shared" si="10"/>
        <v>0</v>
      </c>
    </row>
    <row r="109" spans="1:15" x14ac:dyDescent="0.25">
      <c r="A109" s="12">
        <v>82</v>
      </c>
      <c r="B109" s="12"/>
      <c r="C109" s="2">
        <v>4173</v>
      </c>
      <c r="D109" s="2">
        <v>4173</v>
      </c>
      <c r="E109" s="9">
        <f t="shared" si="6"/>
        <v>0</v>
      </c>
      <c r="F109" s="4">
        <v>4.8099999999999996</v>
      </c>
      <c r="G109" s="5">
        <f t="shared" si="7"/>
        <v>0</v>
      </c>
      <c r="H109" s="2">
        <v>1359</v>
      </c>
      <c r="I109" s="2">
        <v>1359</v>
      </c>
      <c r="J109" s="9">
        <f t="shared" si="11"/>
        <v>0</v>
      </c>
      <c r="K109" s="6">
        <v>1.84</v>
      </c>
      <c r="L109" s="7">
        <f t="shared" si="8"/>
        <v>0</v>
      </c>
      <c r="M109" s="7">
        <f t="shared" si="9"/>
        <v>0</v>
      </c>
      <c r="O109" s="7">
        <f t="shared" si="10"/>
        <v>0</v>
      </c>
    </row>
    <row r="110" spans="1:15" x14ac:dyDescent="0.25">
      <c r="A110" s="12">
        <v>84</v>
      </c>
      <c r="B110" s="12"/>
      <c r="C110" s="2">
        <v>7392</v>
      </c>
      <c r="D110" s="2">
        <v>7392</v>
      </c>
      <c r="E110" s="9">
        <f t="shared" si="6"/>
        <v>0</v>
      </c>
      <c r="F110" s="4">
        <v>4.8099999999999996</v>
      </c>
      <c r="G110" s="5">
        <f t="shared" si="7"/>
        <v>0</v>
      </c>
      <c r="H110" s="2">
        <v>2154</v>
      </c>
      <c r="I110" s="2">
        <v>2154</v>
      </c>
      <c r="J110" s="9">
        <f t="shared" si="11"/>
        <v>0</v>
      </c>
      <c r="K110" s="6">
        <v>1.84</v>
      </c>
      <c r="L110" s="7">
        <f t="shared" si="8"/>
        <v>0</v>
      </c>
      <c r="M110" s="7">
        <f t="shared" si="9"/>
        <v>0</v>
      </c>
      <c r="O110" s="7">
        <f t="shared" si="10"/>
        <v>0</v>
      </c>
    </row>
    <row r="111" spans="1:15" x14ac:dyDescent="0.25">
      <c r="A111" s="1">
        <v>86</v>
      </c>
      <c r="C111" s="2">
        <v>664</v>
      </c>
      <c r="D111" s="2">
        <v>664</v>
      </c>
      <c r="E111" s="9">
        <f t="shared" si="6"/>
        <v>0</v>
      </c>
      <c r="F111" s="4">
        <v>6.88</v>
      </c>
      <c r="G111" s="5">
        <f t="shared" si="7"/>
        <v>0</v>
      </c>
      <c r="H111" s="2">
        <v>224</v>
      </c>
      <c r="I111" s="2">
        <v>224</v>
      </c>
      <c r="J111" s="9">
        <f t="shared" si="11"/>
        <v>0</v>
      </c>
      <c r="K111" s="6">
        <v>2.63</v>
      </c>
      <c r="L111" s="7">
        <f t="shared" si="8"/>
        <v>0</v>
      </c>
      <c r="M111" s="7">
        <f t="shared" si="9"/>
        <v>0</v>
      </c>
      <c r="O111" s="7">
        <f t="shared" si="10"/>
        <v>0</v>
      </c>
    </row>
    <row r="112" spans="1:15" x14ac:dyDescent="0.25">
      <c r="A112" s="12">
        <v>88</v>
      </c>
      <c r="B112" s="12"/>
      <c r="C112" s="2">
        <v>13626</v>
      </c>
      <c r="D112" s="2">
        <v>13626</v>
      </c>
      <c r="E112" s="9">
        <f t="shared" si="6"/>
        <v>0</v>
      </c>
      <c r="F112" s="4">
        <v>4.8099999999999996</v>
      </c>
      <c r="G112" s="5">
        <f t="shared" si="7"/>
        <v>0</v>
      </c>
      <c r="H112" s="2">
        <v>8797</v>
      </c>
      <c r="I112" s="2">
        <v>8797</v>
      </c>
      <c r="J112" s="9">
        <f t="shared" si="11"/>
        <v>0</v>
      </c>
      <c r="K112" s="6">
        <v>1.84</v>
      </c>
      <c r="L112" s="7">
        <f t="shared" si="8"/>
        <v>0</v>
      </c>
      <c r="M112" s="7">
        <f t="shared" si="9"/>
        <v>0</v>
      </c>
      <c r="O112" s="7">
        <f t="shared" si="10"/>
        <v>0</v>
      </c>
    </row>
    <row r="113" spans="1:15" x14ac:dyDescent="0.25">
      <c r="A113" s="12">
        <v>90</v>
      </c>
      <c r="B113" s="12"/>
      <c r="C113" s="2">
        <v>4050</v>
      </c>
      <c r="D113" s="2">
        <v>3950</v>
      </c>
      <c r="E113" s="9">
        <f t="shared" si="6"/>
        <v>100</v>
      </c>
      <c r="F113" s="4">
        <v>4.8099999999999996</v>
      </c>
      <c r="G113" s="5">
        <f t="shared" si="7"/>
        <v>480.99999999999994</v>
      </c>
      <c r="H113" s="2">
        <v>4250</v>
      </c>
      <c r="I113" s="2">
        <v>4150</v>
      </c>
      <c r="J113" s="9">
        <f t="shared" si="11"/>
        <v>100</v>
      </c>
      <c r="K113" s="6">
        <v>1.84</v>
      </c>
      <c r="L113" s="7">
        <f t="shared" si="8"/>
        <v>184</v>
      </c>
      <c r="M113" s="7">
        <f t="shared" si="9"/>
        <v>665</v>
      </c>
      <c r="O113" s="7">
        <f t="shared" si="10"/>
        <v>-665</v>
      </c>
    </row>
    <row r="114" spans="1:15" x14ac:dyDescent="0.25">
      <c r="A114" s="1">
        <v>92</v>
      </c>
      <c r="C114" s="2">
        <v>3463</v>
      </c>
      <c r="D114" s="2">
        <v>3463</v>
      </c>
      <c r="E114" s="9">
        <f t="shared" si="6"/>
        <v>0</v>
      </c>
      <c r="F114" s="4">
        <v>6.88</v>
      </c>
      <c r="G114" s="5">
        <f t="shared" si="7"/>
        <v>0</v>
      </c>
      <c r="H114" s="2">
        <v>1103</v>
      </c>
      <c r="I114" s="2">
        <v>1103</v>
      </c>
      <c r="J114" s="9">
        <f t="shared" si="11"/>
        <v>0</v>
      </c>
      <c r="K114" s="6">
        <v>2.63</v>
      </c>
      <c r="L114" s="7">
        <f t="shared" si="8"/>
        <v>0</v>
      </c>
      <c r="M114" s="7">
        <f t="shared" si="9"/>
        <v>0</v>
      </c>
      <c r="O114" s="7">
        <f t="shared" si="10"/>
        <v>0</v>
      </c>
    </row>
    <row r="115" spans="1:15" x14ac:dyDescent="0.25">
      <c r="A115" s="1">
        <v>93</v>
      </c>
      <c r="C115" s="2">
        <v>1540</v>
      </c>
      <c r="D115" s="2">
        <v>1540</v>
      </c>
      <c r="E115" s="9">
        <f t="shared" si="6"/>
        <v>0</v>
      </c>
      <c r="F115" s="4">
        <v>6.88</v>
      </c>
      <c r="G115" s="5">
        <f t="shared" si="7"/>
        <v>0</v>
      </c>
      <c r="H115" s="2">
        <v>681</v>
      </c>
      <c r="I115" s="2">
        <v>681</v>
      </c>
      <c r="J115" s="9">
        <f t="shared" si="11"/>
        <v>0</v>
      </c>
      <c r="K115" s="6">
        <v>2.63</v>
      </c>
      <c r="L115" s="7">
        <f t="shared" si="8"/>
        <v>0</v>
      </c>
      <c r="M115" s="7">
        <f t="shared" si="9"/>
        <v>0</v>
      </c>
      <c r="O115" s="7">
        <f t="shared" si="10"/>
        <v>0</v>
      </c>
    </row>
    <row r="116" spans="1:15" x14ac:dyDescent="0.25">
      <c r="E116" s="9">
        <f t="shared" si="6"/>
        <v>0</v>
      </c>
      <c r="G116" s="5">
        <f t="shared" si="7"/>
        <v>0</v>
      </c>
      <c r="J116" s="9">
        <f t="shared" si="11"/>
        <v>0</v>
      </c>
      <c r="L116" s="7">
        <f t="shared" si="8"/>
        <v>0</v>
      </c>
      <c r="M116" s="7">
        <f t="shared" si="9"/>
        <v>0</v>
      </c>
      <c r="O116" s="7">
        <f t="shared" si="10"/>
        <v>0</v>
      </c>
    </row>
    <row r="117" spans="1:15" x14ac:dyDescent="0.25">
      <c r="B117" s="8" t="s">
        <v>19</v>
      </c>
      <c r="E117" s="9">
        <f t="shared" si="6"/>
        <v>0</v>
      </c>
      <c r="G117" s="5">
        <f t="shared" si="7"/>
        <v>0</v>
      </c>
      <c r="J117" s="9">
        <f t="shared" si="11"/>
        <v>0</v>
      </c>
      <c r="L117" s="7">
        <f t="shared" si="8"/>
        <v>0</v>
      </c>
      <c r="M117" s="7">
        <f t="shared" si="9"/>
        <v>0</v>
      </c>
      <c r="O117" s="7">
        <f t="shared" si="10"/>
        <v>0</v>
      </c>
    </row>
    <row r="118" spans="1:15" x14ac:dyDescent="0.25">
      <c r="A118" s="12">
        <v>94</v>
      </c>
      <c r="B118" s="12"/>
      <c r="C118" s="2">
        <v>4863</v>
      </c>
      <c r="D118" s="2">
        <v>4863</v>
      </c>
      <c r="E118" s="9">
        <f t="shared" si="6"/>
        <v>0</v>
      </c>
      <c r="F118" s="4">
        <v>4.8099999999999996</v>
      </c>
      <c r="G118" s="5">
        <f t="shared" si="7"/>
        <v>0</v>
      </c>
      <c r="H118" s="2">
        <v>2523</v>
      </c>
      <c r="I118" s="2">
        <v>2523</v>
      </c>
      <c r="J118" s="9">
        <f t="shared" si="11"/>
        <v>0</v>
      </c>
      <c r="K118" s="6">
        <v>1.84</v>
      </c>
      <c r="L118" s="7">
        <f t="shared" si="8"/>
        <v>0</v>
      </c>
      <c r="M118" s="7">
        <f t="shared" si="9"/>
        <v>0</v>
      </c>
      <c r="O118" s="7">
        <f t="shared" si="10"/>
        <v>0</v>
      </c>
    </row>
    <row r="119" spans="1:15" x14ac:dyDescent="0.25">
      <c r="A119" s="12">
        <v>95</v>
      </c>
      <c r="B119" s="12"/>
      <c r="C119" s="2">
        <v>4093</v>
      </c>
      <c r="D119" s="2">
        <v>4093</v>
      </c>
      <c r="E119" s="9">
        <f t="shared" si="6"/>
        <v>0</v>
      </c>
      <c r="F119" s="4">
        <v>4.8099999999999996</v>
      </c>
      <c r="G119" s="5">
        <f t="shared" si="7"/>
        <v>0</v>
      </c>
      <c r="H119" s="2">
        <v>2421</v>
      </c>
      <c r="I119" s="2">
        <v>2421</v>
      </c>
      <c r="J119" s="9">
        <f t="shared" si="11"/>
        <v>0</v>
      </c>
      <c r="K119" s="6">
        <v>1.84</v>
      </c>
      <c r="L119" s="7">
        <f t="shared" si="8"/>
        <v>0</v>
      </c>
      <c r="M119" s="7">
        <f t="shared" si="9"/>
        <v>0</v>
      </c>
      <c r="O119" s="7">
        <f t="shared" si="10"/>
        <v>0</v>
      </c>
    </row>
    <row r="120" spans="1:15" x14ac:dyDescent="0.25">
      <c r="A120" s="1">
        <v>96</v>
      </c>
      <c r="C120" s="2">
        <v>939</v>
      </c>
      <c r="D120" s="2">
        <v>939</v>
      </c>
      <c r="E120" s="9">
        <f t="shared" si="6"/>
        <v>0</v>
      </c>
      <c r="F120" s="4">
        <v>6.88</v>
      </c>
      <c r="G120" s="5">
        <f t="shared" si="7"/>
        <v>0</v>
      </c>
      <c r="H120" s="2">
        <v>552</v>
      </c>
      <c r="I120" s="2">
        <v>552</v>
      </c>
      <c r="J120" s="9">
        <f t="shared" si="11"/>
        <v>0</v>
      </c>
      <c r="K120" s="6">
        <v>2.63</v>
      </c>
      <c r="L120" s="7">
        <f t="shared" si="8"/>
        <v>0</v>
      </c>
      <c r="M120" s="7">
        <f t="shared" si="9"/>
        <v>0</v>
      </c>
      <c r="O120" s="7">
        <f t="shared" si="10"/>
        <v>0</v>
      </c>
    </row>
    <row r="121" spans="1:15" x14ac:dyDescent="0.25">
      <c r="E121" s="9">
        <f t="shared" si="6"/>
        <v>0</v>
      </c>
      <c r="F121" s="4">
        <v>6.88</v>
      </c>
      <c r="G121" s="5">
        <f t="shared" si="7"/>
        <v>0</v>
      </c>
      <c r="J121" s="9">
        <f t="shared" si="11"/>
        <v>0</v>
      </c>
      <c r="K121" s="6">
        <v>2.63</v>
      </c>
      <c r="L121" s="7">
        <f t="shared" si="8"/>
        <v>0</v>
      </c>
      <c r="M121" s="7">
        <f t="shared" si="9"/>
        <v>0</v>
      </c>
      <c r="O121" s="7">
        <f t="shared" si="10"/>
        <v>0</v>
      </c>
    </row>
    <row r="122" spans="1:15" x14ac:dyDescent="0.25">
      <c r="A122" s="12">
        <v>97</v>
      </c>
      <c r="B122" s="12"/>
      <c r="C122" s="2">
        <v>975</v>
      </c>
      <c r="D122" s="2">
        <v>975</v>
      </c>
      <c r="E122" s="9">
        <f t="shared" si="6"/>
        <v>0</v>
      </c>
      <c r="F122" s="4">
        <v>4.8099999999999996</v>
      </c>
      <c r="G122" s="5">
        <f t="shared" si="7"/>
        <v>0</v>
      </c>
      <c r="H122" s="2">
        <v>138</v>
      </c>
      <c r="I122" s="2">
        <v>138</v>
      </c>
      <c r="J122" s="9">
        <f t="shared" si="11"/>
        <v>0</v>
      </c>
      <c r="K122" s="6">
        <v>1.84</v>
      </c>
      <c r="L122" s="7">
        <f t="shared" si="8"/>
        <v>0</v>
      </c>
      <c r="M122" s="7">
        <f t="shared" si="9"/>
        <v>0</v>
      </c>
      <c r="O122" s="7">
        <f t="shared" si="10"/>
        <v>0</v>
      </c>
    </row>
    <row r="123" spans="1:15" x14ac:dyDescent="0.25">
      <c r="A123" s="12">
        <v>98</v>
      </c>
      <c r="B123" s="12"/>
      <c r="C123" s="2">
        <v>253</v>
      </c>
      <c r="D123" s="2">
        <v>253</v>
      </c>
      <c r="E123" s="9">
        <f t="shared" si="6"/>
        <v>0</v>
      </c>
      <c r="F123" s="30">
        <v>6.88</v>
      </c>
      <c r="G123" s="5">
        <f t="shared" si="7"/>
        <v>0</v>
      </c>
      <c r="H123" s="2">
        <v>327</v>
      </c>
      <c r="I123" s="2">
        <v>327</v>
      </c>
      <c r="J123" s="9">
        <f t="shared" si="11"/>
        <v>0</v>
      </c>
      <c r="K123" s="31">
        <v>2.63</v>
      </c>
      <c r="L123" s="7">
        <f t="shared" si="8"/>
        <v>0</v>
      </c>
      <c r="M123" s="7">
        <f t="shared" si="9"/>
        <v>0</v>
      </c>
      <c r="O123" s="7">
        <f t="shared" si="10"/>
        <v>0</v>
      </c>
    </row>
    <row r="124" spans="1:15" x14ac:dyDescent="0.25">
      <c r="A124" s="1">
        <v>99</v>
      </c>
      <c r="C124" s="2">
        <v>40</v>
      </c>
      <c r="D124" s="2">
        <v>40</v>
      </c>
      <c r="E124" s="9">
        <f t="shared" si="6"/>
        <v>0</v>
      </c>
      <c r="F124" s="4">
        <v>6.88</v>
      </c>
      <c r="G124" s="5">
        <f t="shared" si="7"/>
        <v>0</v>
      </c>
      <c r="H124" s="2">
        <v>0</v>
      </c>
      <c r="I124" s="2">
        <v>0</v>
      </c>
      <c r="J124" s="9">
        <f t="shared" si="11"/>
        <v>0</v>
      </c>
      <c r="K124" s="6">
        <v>2.63</v>
      </c>
      <c r="L124" s="7">
        <f t="shared" si="8"/>
        <v>0</v>
      </c>
      <c r="M124" s="7">
        <f t="shared" si="9"/>
        <v>0</v>
      </c>
      <c r="O124" s="7">
        <f t="shared" si="10"/>
        <v>0</v>
      </c>
    </row>
    <row r="125" spans="1:15" x14ac:dyDescent="0.25">
      <c r="A125" s="1">
        <v>100</v>
      </c>
      <c r="C125" s="2">
        <v>22919</v>
      </c>
      <c r="D125" s="2">
        <v>19426</v>
      </c>
      <c r="E125" s="9">
        <f t="shared" si="6"/>
        <v>3493</v>
      </c>
      <c r="F125" s="4">
        <v>6.88</v>
      </c>
      <c r="G125" s="5">
        <f t="shared" si="7"/>
        <v>24031.84</v>
      </c>
      <c r="H125" s="2">
        <v>11989</v>
      </c>
      <c r="I125" s="2">
        <v>10160</v>
      </c>
      <c r="J125" s="9">
        <f t="shared" si="11"/>
        <v>1829</v>
      </c>
      <c r="K125" s="6">
        <v>2.63</v>
      </c>
      <c r="L125" s="7">
        <f t="shared" si="8"/>
        <v>4810.2699999999995</v>
      </c>
      <c r="M125" s="7">
        <f t="shared" si="9"/>
        <v>28842.11</v>
      </c>
      <c r="N125" s="7">
        <v>28842.11</v>
      </c>
      <c r="O125" s="7">
        <f t="shared" si="10"/>
        <v>0</v>
      </c>
    </row>
    <row r="126" spans="1:15" x14ac:dyDescent="0.25">
      <c r="A126" s="17">
        <v>101</v>
      </c>
      <c r="B126" s="17"/>
    </row>
    <row r="127" spans="1:15" x14ac:dyDescent="0.25">
      <c r="A127" s="1">
        <v>102</v>
      </c>
      <c r="B127" s="10"/>
      <c r="C127" s="2">
        <v>1432</v>
      </c>
      <c r="D127" s="2">
        <v>894</v>
      </c>
      <c r="E127" s="9">
        <f t="shared" si="6"/>
        <v>538</v>
      </c>
      <c r="F127" s="4">
        <v>6.88</v>
      </c>
      <c r="G127" s="5">
        <f t="shared" si="7"/>
        <v>3701.44</v>
      </c>
      <c r="H127" s="2">
        <v>842</v>
      </c>
      <c r="I127" s="2">
        <v>485</v>
      </c>
      <c r="J127" s="9">
        <f t="shared" si="11"/>
        <v>357</v>
      </c>
      <c r="K127" s="6">
        <v>2.63</v>
      </c>
      <c r="L127" s="7">
        <f t="shared" si="8"/>
        <v>938.91</v>
      </c>
      <c r="M127" s="7">
        <f t="shared" si="9"/>
        <v>4640.3500000000004</v>
      </c>
      <c r="O127" s="7">
        <f t="shared" si="10"/>
        <v>-4640.3500000000004</v>
      </c>
    </row>
    <row r="128" spans="1:15" x14ac:dyDescent="0.25">
      <c r="A128" s="1">
        <v>103</v>
      </c>
      <c r="C128" s="2">
        <v>481</v>
      </c>
      <c r="D128" s="2">
        <v>465</v>
      </c>
      <c r="E128" s="9">
        <f t="shared" si="6"/>
        <v>16</v>
      </c>
      <c r="F128" s="4">
        <v>6.88</v>
      </c>
      <c r="G128" s="5">
        <f t="shared" si="7"/>
        <v>110.08</v>
      </c>
      <c r="H128" s="2">
        <v>430</v>
      </c>
      <c r="I128" s="2">
        <v>416</v>
      </c>
      <c r="J128" s="9">
        <f t="shared" si="11"/>
        <v>14</v>
      </c>
      <c r="K128" s="6">
        <v>2.63</v>
      </c>
      <c r="L128" s="7">
        <f t="shared" si="8"/>
        <v>36.82</v>
      </c>
      <c r="M128" s="7">
        <f t="shared" si="9"/>
        <v>146.9</v>
      </c>
      <c r="O128" s="7">
        <f t="shared" si="10"/>
        <v>-146.9</v>
      </c>
    </row>
    <row r="129" spans="1:15" x14ac:dyDescent="0.25">
      <c r="A129" s="1">
        <v>104</v>
      </c>
      <c r="C129" s="2">
        <v>0</v>
      </c>
      <c r="D129" s="2">
        <v>0</v>
      </c>
      <c r="E129" s="9">
        <f t="shared" si="6"/>
        <v>0</v>
      </c>
      <c r="F129" s="4">
        <v>6.88</v>
      </c>
      <c r="G129" s="5">
        <f t="shared" si="7"/>
        <v>0</v>
      </c>
      <c r="H129" s="2">
        <v>0</v>
      </c>
      <c r="I129" s="2">
        <v>0</v>
      </c>
      <c r="J129" s="9">
        <f t="shared" si="11"/>
        <v>0</v>
      </c>
      <c r="K129" s="6">
        <v>2.63</v>
      </c>
      <c r="L129" s="7">
        <f t="shared" si="8"/>
        <v>0</v>
      </c>
      <c r="M129" s="7">
        <f t="shared" si="9"/>
        <v>0</v>
      </c>
      <c r="O129" s="7">
        <f t="shared" si="10"/>
        <v>0</v>
      </c>
    </row>
    <row r="130" spans="1:15" x14ac:dyDescent="0.25">
      <c r="E130" s="9">
        <f t="shared" si="6"/>
        <v>0</v>
      </c>
      <c r="G130" s="5">
        <f t="shared" si="7"/>
        <v>0</v>
      </c>
      <c r="J130" s="9">
        <f t="shared" si="11"/>
        <v>0</v>
      </c>
      <c r="L130" s="7">
        <f t="shared" si="8"/>
        <v>0</v>
      </c>
      <c r="M130" s="7">
        <f t="shared" si="9"/>
        <v>0</v>
      </c>
      <c r="O130" s="7">
        <f t="shared" si="10"/>
        <v>0</v>
      </c>
    </row>
    <row r="131" spans="1:15" x14ac:dyDescent="0.25">
      <c r="B131" s="8" t="s">
        <v>20</v>
      </c>
      <c r="E131" s="9">
        <f t="shared" si="6"/>
        <v>0</v>
      </c>
      <c r="G131" s="5">
        <f t="shared" si="7"/>
        <v>0</v>
      </c>
      <c r="J131" s="9">
        <f t="shared" si="11"/>
        <v>0</v>
      </c>
      <c r="L131" s="7">
        <f t="shared" si="8"/>
        <v>0</v>
      </c>
      <c r="M131" s="7">
        <f t="shared" si="9"/>
        <v>0</v>
      </c>
      <c r="O131" s="7">
        <f t="shared" si="10"/>
        <v>0</v>
      </c>
    </row>
    <row r="132" spans="1:15" x14ac:dyDescent="0.25">
      <c r="A132" s="12">
        <v>105</v>
      </c>
      <c r="B132" s="12"/>
      <c r="C132" s="2">
        <v>1288</v>
      </c>
      <c r="D132" s="2">
        <v>1288</v>
      </c>
      <c r="E132" s="9">
        <f t="shared" si="6"/>
        <v>0</v>
      </c>
      <c r="F132" s="4">
        <v>4.8099999999999996</v>
      </c>
      <c r="G132" s="5">
        <f t="shared" si="7"/>
        <v>0</v>
      </c>
      <c r="H132" s="2">
        <v>343</v>
      </c>
      <c r="I132" s="2">
        <v>343</v>
      </c>
      <c r="J132" s="9">
        <f t="shared" si="11"/>
        <v>0</v>
      </c>
      <c r="K132" s="6">
        <v>1.84</v>
      </c>
      <c r="L132" s="7">
        <f t="shared" si="8"/>
        <v>0</v>
      </c>
      <c r="M132" s="7">
        <f t="shared" si="9"/>
        <v>0</v>
      </c>
      <c r="O132" s="7">
        <f t="shared" si="10"/>
        <v>0</v>
      </c>
    </row>
    <row r="133" spans="1:15" x14ac:dyDescent="0.25">
      <c r="A133" s="1">
        <v>107</v>
      </c>
      <c r="C133" s="2">
        <v>5142</v>
      </c>
      <c r="D133" s="2">
        <v>5142</v>
      </c>
      <c r="E133" s="9">
        <f t="shared" ref="E133:E196" si="12">C133-D133</f>
        <v>0</v>
      </c>
      <c r="F133" s="4">
        <v>6.88</v>
      </c>
      <c r="G133" s="5">
        <f t="shared" ref="G133:G196" si="13">(C133-D133)*F133</f>
        <v>0</v>
      </c>
      <c r="H133" s="2">
        <v>1355</v>
      </c>
      <c r="I133" s="2">
        <v>1355</v>
      </c>
      <c r="J133" s="9">
        <f t="shared" si="11"/>
        <v>0</v>
      </c>
      <c r="K133" s="6">
        <v>2.63</v>
      </c>
      <c r="L133" s="7">
        <f t="shared" ref="L133:L196" si="14">(H133-I133)*K133</f>
        <v>0</v>
      </c>
      <c r="M133" s="7">
        <f t="shared" ref="M133:M196" si="15">G133+L133</f>
        <v>0</v>
      </c>
      <c r="O133" s="7">
        <f t="shared" ref="O133:O196" si="16">N133-M133</f>
        <v>0</v>
      </c>
    </row>
    <row r="134" spans="1:15" x14ac:dyDescent="0.25">
      <c r="A134" s="1">
        <v>108</v>
      </c>
      <c r="C134" s="2">
        <v>761</v>
      </c>
      <c r="D134" s="2">
        <v>761</v>
      </c>
      <c r="E134" s="9">
        <f t="shared" si="12"/>
        <v>0</v>
      </c>
      <c r="F134" s="4">
        <v>6.88</v>
      </c>
      <c r="G134" s="5">
        <f t="shared" si="13"/>
        <v>0</v>
      </c>
      <c r="H134" s="2">
        <v>328</v>
      </c>
      <c r="I134" s="2">
        <v>328</v>
      </c>
      <c r="J134" s="9">
        <f t="shared" ref="J134:J197" si="17">H134-I134</f>
        <v>0</v>
      </c>
      <c r="K134" s="6">
        <v>2.63</v>
      </c>
      <c r="L134" s="7">
        <f t="shared" si="14"/>
        <v>0</v>
      </c>
      <c r="M134" s="7">
        <f t="shared" si="15"/>
        <v>0</v>
      </c>
      <c r="O134" s="7">
        <f t="shared" si="16"/>
        <v>0</v>
      </c>
    </row>
    <row r="135" spans="1:15" x14ac:dyDescent="0.25">
      <c r="A135" s="1">
        <v>109</v>
      </c>
      <c r="C135" s="2">
        <v>1411</v>
      </c>
      <c r="D135" s="2">
        <v>1411</v>
      </c>
      <c r="E135" s="9">
        <f t="shared" si="12"/>
        <v>0</v>
      </c>
      <c r="F135" s="4">
        <v>6.88</v>
      </c>
      <c r="G135" s="5">
        <f t="shared" si="13"/>
        <v>0</v>
      </c>
      <c r="H135" s="2">
        <v>475</v>
      </c>
      <c r="I135" s="2">
        <v>475</v>
      </c>
      <c r="J135" s="9">
        <f t="shared" si="17"/>
        <v>0</v>
      </c>
      <c r="K135" s="6">
        <v>2.63</v>
      </c>
      <c r="L135" s="7">
        <f t="shared" si="14"/>
        <v>0</v>
      </c>
      <c r="M135" s="7">
        <f t="shared" si="15"/>
        <v>0</v>
      </c>
      <c r="O135" s="7">
        <f t="shared" si="16"/>
        <v>0</v>
      </c>
    </row>
    <row r="136" spans="1:15" x14ac:dyDescent="0.25">
      <c r="A136" s="1">
        <v>110</v>
      </c>
      <c r="B136" s="16"/>
      <c r="C136" s="2">
        <v>3641</v>
      </c>
      <c r="D136" s="2">
        <v>3641</v>
      </c>
      <c r="E136" s="9">
        <f t="shared" si="12"/>
        <v>0</v>
      </c>
      <c r="F136" s="4">
        <v>6.88</v>
      </c>
      <c r="G136" s="5">
        <f t="shared" si="13"/>
        <v>0</v>
      </c>
      <c r="H136" s="2">
        <v>2073</v>
      </c>
      <c r="I136" s="2">
        <v>2073</v>
      </c>
      <c r="J136" s="9">
        <f t="shared" si="17"/>
        <v>0</v>
      </c>
      <c r="K136" s="6">
        <v>2.63</v>
      </c>
      <c r="L136" s="7">
        <f t="shared" si="14"/>
        <v>0</v>
      </c>
      <c r="M136" s="7">
        <f t="shared" si="15"/>
        <v>0</v>
      </c>
      <c r="O136" s="7">
        <f t="shared" si="16"/>
        <v>0</v>
      </c>
    </row>
    <row r="137" spans="1:15" x14ac:dyDescent="0.25">
      <c r="A137" s="12">
        <v>166</v>
      </c>
      <c r="B137" s="12"/>
      <c r="C137" s="2">
        <v>573</v>
      </c>
      <c r="D137" s="2">
        <v>573</v>
      </c>
      <c r="E137" s="9">
        <f t="shared" si="12"/>
        <v>0</v>
      </c>
      <c r="F137" s="4">
        <v>4.8099999999999996</v>
      </c>
      <c r="G137" s="5">
        <f t="shared" si="13"/>
        <v>0</v>
      </c>
      <c r="H137" s="2">
        <v>298</v>
      </c>
      <c r="I137" s="2">
        <v>298</v>
      </c>
      <c r="J137" s="9">
        <f t="shared" si="17"/>
        <v>0</v>
      </c>
      <c r="K137" s="6">
        <v>1.84</v>
      </c>
      <c r="L137" s="7">
        <f t="shared" si="14"/>
        <v>0</v>
      </c>
      <c r="M137" s="7">
        <f t="shared" si="15"/>
        <v>0</v>
      </c>
      <c r="O137" s="7">
        <f t="shared" si="16"/>
        <v>0</v>
      </c>
    </row>
    <row r="138" spans="1:15" x14ac:dyDescent="0.25">
      <c r="A138" s="1">
        <v>111</v>
      </c>
      <c r="C138" s="2">
        <v>18049</v>
      </c>
      <c r="D138" s="2">
        <v>18049</v>
      </c>
      <c r="E138" s="9">
        <f t="shared" si="12"/>
        <v>0</v>
      </c>
      <c r="F138" s="4">
        <v>6.88</v>
      </c>
      <c r="G138" s="5">
        <f t="shared" si="13"/>
        <v>0</v>
      </c>
      <c r="H138" s="2">
        <v>4176</v>
      </c>
      <c r="I138" s="2">
        <v>4176</v>
      </c>
      <c r="J138" s="9">
        <f t="shared" si="17"/>
        <v>0</v>
      </c>
      <c r="K138" s="6">
        <v>2.63</v>
      </c>
      <c r="L138" s="7">
        <f t="shared" si="14"/>
        <v>0</v>
      </c>
      <c r="M138" s="7">
        <f t="shared" si="15"/>
        <v>0</v>
      </c>
      <c r="O138" s="7">
        <f t="shared" si="16"/>
        <v>0</v>
      </c>
    </row>
    <row r="139" spans="1:15" x14ac:dyDescent="0.25">
      <c r="A139" s="12">
        <v>113</v>
      </c>
      <c r="B139" s="12"/>
      <c r="C139" s="2">
        <v>3213</v>
      </c>
      <c r="D139" s="2">
        <v>3213</v>
      </c>
      <c r="E139" s="9">
        <f t="shared" si="12"/>
        <v>0</v>
      </c>
      <c r="F139" s="4">
        <v>4.8099999999999996</v>
      </c>
      <c r="G139" s="5">
        <f>E139*F139</f>
        <v>0</v>
      </c>
      <c r="H139" s="2">
        <v>1070</v>
      </c>
      <c r="I139" s="2">
        <v>1070</v>
      </c>
      <c r="J139" s="9">
        <f t="shared" si="17"/>
        <v>0</v>
      </c>
      <c r="K139" s="6">
        <v>1.84</v>
      </c>
      <c r="L139" s="7">
        <f>J139*K139</f>
        <v>0</v>
      </c>
      <c r="M139" s="7">
        <f t="shared" si="15"/>
        <v>0</v>
      </c>
      <c r="O139" s="7">
        <f t="shared" si="16"/>
        <v>0</v>
      </c>
    </row>
    <row r="140" spans="1:15" x14ac:dyDescent="0.25">
      <c r="A140" s="1">
        <v>171</v>
      </c>
      <c r="E140" s="9">
        <f t="shared" si="12"/>
        <v>0</v>
      </c>
      <c r="G140" s="5">
        <f t="shared" si="13"/>
        <v>0</v>
      </c>
      <c r="J140" s="9">
        <f t="shared" si="17"/>
        <v>0</v>
      </c>
      <c r="L140" s="7">
        <f t="shared" si="14"/>
        <v>0</v>
      </c>
      <c r="M140" s="7">
        <f t="shared" si="15"/>
        <v>0</v>
      </c>
      <c r="O140" s="7">
        <f t="shared" si="16"/>
        <v>0</v>
      </c>
    </row>
    <row r="141" spans="1:15" x14ac:dyDescent="0.25">
      <c r="E141" s="9">
        <f t="shared" si="12"/>
        <v>0</v>
      </c>
      <c r="G141" s="5">
        <f t="shared" si="13"/>
        <v>0</v>
      </c>
      <c r="J141" s="9">
        <f t="shared" si="17"/>
        <v>0</v>
      </c>
      <c r="L141" s="7">
        <f t="shared" si="14"/>
        <v>0</v>
      </c>
      <c r="M141" s="7">
        <f t="shared" si="15"/>
        <v>0</v>
      </c>
      <c r="O141" s="7">
        <f t="shared" si="16"/>
        <v>0</v>
      </c>
    </row>
    <row r="142" spans="1:15" x14ac:dyDescent="0.25">
      <c r="B142" s="8" t="s">
        <v>20</v>
      </c>
      <c r="E142" s="9">
        <f t="shared" si="12"/>
        <v>0</v>
      </c>
      <c r="G142" s="5">
        <f t="shared" si="13"/>
        <v>0</v>
      </c>
      <c r="J142" s="9">
        <f t="shared" si="17"/>
        <v>0</v>
      </c>
      <c r="L142" s="7">
        <f t="shared" si="14"/>
        <v>0</v>
      </c>
      <c r="M142" s="7">
        <f t="shared" si="15"/>
        <v>0</v>
      </c>
      <c r="O142" s="7">
        <f t="shared" si="16"/>
        <v>0</v>
      </c>
    </row>
    <row r="143" spans="1:15" x14ac:dyDescent="0.25">
      <c r="A143" s="1">
        <v>106</v>
      </c>
      <c r="C143" s="2">
        <v>918</v>
      </c>
      <c r="D143" s="2">
        <v>918</v>
      </c>
      <c r="E143" s="9">
        <f t="shared" si="12"/>
        <v>0</v>
      </c>
      <c r="F143" s="4">
        <v>6.88</v>
      </c>
      <c r="G143" s="5">
        <f t="shared" si="13"/>
        <v>0</v>
      </c>
      <c r="H143" s="2">
        <v>242</v>
      </c>
      <c r="I143" s="2">
        <v>242</v>
      </c>
      <c r="J143" s="9">
        <f t="shared" si="17"/>
        <v>0</v>
      </c>
      <c r="K143" s="6">
        <v>2.63</v>
      </c>
      <c r="L143" s="7">
        <f t="shared" si="14"/>
        <v>0</v>
      </c>
      <c r="M143" s="7">
        <f t="shared" si="15"/>
        <v>0</v>
      </c>
      <c r="O143" s="7">
        <f t="shared" si="16"/>
        <v>0</v>
      </c>
    </row>
    <row r="144" spans="1:15" x14ac:dyDescent="0.25">
      <c r="A144" s="1">
        <v>112</v>
      </c>
      <c r="B144" s="16"/>
      <c r="C144" s="2">
        <v>3186</v>
      </c>
      <c r="D144" s="2">
        <v>3186</v>
      </c>
      <c r="E144" s="9">
        <f t="shared" si="12"/>
        <v>0</v>
      </c>
      <c r="F144" s="4">
        <v>6.88</v>
      </c>
      <c r="G144" s="5">
        <f t="shared" si="13"/>
        <v>0</v>
      </c>
      <c r="H144" s="2">
        <v>1127</v>
      </c>
      <c r="I144" s="2">
        <v>1127</v>
      </c>
      <c r="J144" s="9">
        <f t="shared" si="17"/>
        <v>0</v>
      </c>
      <c r="K144" s="6">
        <v>2.63</v>
      </c>
      <c r="L144" s="7">
        <f t="shared" si="14"/>
        <v>0</v>
      </c>
      <c r="M144" s="7">
        <f t="shared" si="15"/>
        <v>0</v>
      </c>
      <c r="O144" s="7">
        <f t="shared" si="16"/>
        <v>0</v>
      </c>
    </row>
    <row r="145" spans="1:15" x14ac:dyDescent="0.25">
      <c r="A145" s="1">
        <v>114</v>
      </c>
      <c r="C145" s="2">
        <v>2631</v>
      </c>
      <c r="D145" s="2">
        <v>2631</v>
      </c>
      <c r="E145" s="9">
        <f t="shared" si="12"/>
        <v>0</v>
      </c>
      <c r="F145" s="4">
        <v>6.88</v>
      </c>
      <c r="G145" s="5">
        <f t="shared" si="13"/>
        <v>0</v>
      </c>
      <c r="H145" s="2">
        <v>803</v>
      </c>
      <c r="I145" s="2">
        <v>803</v>
      </c>
      <c r="J145" s="9">
        <f t="shared" si="17"/>
        <v>0</v>
      </c>
      <c r="K145" s="6">
        <v>2.63</v>
      </c>
      <c r="L145" s="7">
        <f t="shared" si="14"/>
        <v>0</v>
      </c>
      <c r="M145" s="7">
        <f t="shared" si="15"/>
        <v>0</v>
      </c>
      <c r="O145" s="7">
        <f t="shared" si="16"/>
        <v>0</v>
      </c>
    </row>
    <row r="146" spans="1:15" x14ac:dyDescent="0.25">
      <c r="A146" s="1">
        <v>115</v>
      </c>
      <c r="E146" s="9">
        <f t="shared" si="12"/>
        <v>0</v>
      </c>
      <c r="F146" s="4">
        <v>6.88</v>
      </c>
      <c r="G146" s="5">
        <f t="shared" si="13"/>
        <v>0</v>
      </c>
      <c r="J146" s="9">
        <f t="shared" si="17"/>
        <v>0</v>
      </c>
      <c r="K146" s="6">
        <v>2.63</v>
      </c>
      <c r="L146" s="7">
        <f t="shared" si="14"/>
        <v>0</v>
      </c>
      <c r="M146" s="7">
        <f t="shared" si="15"/>
        <v>0</v>
      </c>
      <c r="O146" s="7">
        <f t="shared" si="16"/>
        <v>0</v>
      </c>
    </row>
    <row r="147" spans="1:15" x14ac:dyDescent="0.25">
      <c r="A147" s="1">
        <v>116</v>
      </c>
      <c r="C147" s="2">
        <v>2210</v>
      </c>
      <c r="D147" s="2">
        <v>2210</v>
      </c>
      <c r="E147" s="9">
        <f t="shared" si="12"/>
        <v>0</v>
      </c>
      <c r="F147" s="4">
        <v>6.88</v>
      </c>
      <c r="G147" s="5">
        <f t="shared" si="13"/>
        <v>0</v>
      </c>
      <c r="H147" s="2">
        <v>861</v>
      </c>
      <c r="I147" s="2">
        <v>861</v>
      </c>
      <c r="J147" s="9">
        <f t="shared" si="17"/>
        <v>0</v>
      </c>
      <c r="K147" s="6">
        <v>2.63</v>
      </c>
      <c r="L147" s="7">
        <f t="shared" si="14"/>
        <v>0</v>
      </c>
      <c r="M147" s="7">
        <f t="shared" si="15"/>
        <v>0</v>
      </c>
      <c r="O147" s="7">
        <f t="shared" si="16"/>
        <v>0</v>
      </c>
    </row>
    <row r="148" spans="1:15" x14ac:dyDescent="0.25">
      <c r="A148" s="1">
        <v>117</v>
      </c>
      <c r="E148" s="9">
        <f t="shared" si="12"/>
        <v>0</v>
      </c>
      <c r="F148" s="4">
        <v>6.88</v>
      </c>
      <c r="G148" s="5">
        <f t="shared" si="13"/>
        <v>0</v>
      </c>
      <c r="J148" s="9">
        <f t="shared" si="17"/>
        <v>0</v>
      </c>
      <c r="K148" s="6">
        <v>2.63</v>
      </c>
      <c r="L148" s="7">
        <f t="shared" si="14"/>
        <v>0</v>
      </c>
      <c r="M148" s="7">
        <f t="shared" si="15"/>
        <v>0</v>
      </c>
      <c r="O148" s="7">
        <f t="shared" si="16"/>
        <v>0</v>
      </c>
    </row>
    <row r="149" spans="1:15" x14ac:dyDescent="0.25">
      <c r="A149" s="12">
        <v>167</v>
      </c>
      <c r="B149" s="12"/>
      <c r="C149" s="2">
        <v>8670</v>
      </c>
      <c r="D149" s="2">
        <v>8670</v>
      </c>
      <c r="E149" s="9">
        <f t="shared" si="12"/>
        <v>0</v>
      </c>
      <c r="F149" s="4">
        <v>4.8099999999999996</v>
      </c>
      <c r="G149" s="5">
        <f t="shared" si="13"/>
        <v>0</v>
      </c>
      <c r="H149" s="2">
        <v>1350</v>
      </c>
      <c r="I149" s="2">
        <v>1350</v>
      </c>
      <c r="J149" s="9">
        <f t="shared" si="17"/>
        <v>0</v>
      </c>
      <c r="K149" s="6">
        <v>1.84</v>
      </c>
      <c r="L149" s="7">
        <f t="shared" si="14"/>
        <v>0</v>
      </c>
      <c r="M149" s="7">
        <f t="shared" si="15"/>
        <v>0</v>
      </c>
      <c r="O149" s="7">
        <f t="shared" si="16"/>
        <v>0</v>
      </c>
    </row>
    <row r="150" spans="1:15" x14ac:dyDescent="0.25">
      <c r="A150" s="1">
        <v>168</v>
      </c>
      <c r="C150" s="2">
        <v>4097</v>
      </c>
      <c r="D150" s="2">
        <v>4097</v>
      </c>
      <c r="E150" s="9">
        <f t="shared" si="12"/>
        <v>0</v>
      </c>
      <c r="F150" s="4">
        <v>6.88</v>
      </c>
      <c r="G150" s="5">
        <f t="shared" si="13"/>
        <v>0</v>
      </c>
      <c r="H150" s="2">
        <v>2662</v>
      </c>
      <c r="I150" s="2">
        <v>2662</v>
      </c>
      <c r="J150" s="9">
        <f t="shared" si="17"/>
        <v>0</v>
      </c>
      <c r="K150" s="6">
        <v>2.63</v>
      </c>
      <c r="L150" s="7">
        <f t="shared" si="14"/>
        <v>0</v>
      </c>
      <c r="M150" s="7">
        <f t="shared" si="15"/>
        <v>0</v>
      </c>
      <c r="O150" s="7">
        <f t="shared" si="16"/>
        <v>0</v>
      </c>
    </row>
    <row r="151" spans="1:15" x14ac:dyDescent="0.25">
      <c r="E151" s="9">
        <f t="shared" si="12"/>
        <v>0</v>
      </c>
      <c r="G151" s="5">
        <f t="shared" si="13"/>
        <v>0</v>
      </c>
      <c r="J151" s="9">
        <f t="shared" si="17"/>
        <v>0</v>
      </c>
      <c r="L151" s="7">
        <f t="shared" si="14"/>
        <v>0</v>
      </c>
      <c r="M151" s="7">
        <f t="shared" si="15"/>
        <v>0</v>
      </c>
      <c r="O151" s="7">
        <f t="shared" si="16"/>
        <v>0</v>
      </c>
    </row>
    <row r="152" spans="1:15" x14ac:dyDescent="0.25">
      <c r="B152" s="8" t="s">
        <v>21</v>
      </c>
      <c r="E152" s="9">
        <f t="shared" si="12"/>
        <v>0</v>
      </c>
      <c r="G152" s="5">
        <f t="shared" si="13"/>
        <v>0</v>
      </c>
      <c r="J152" s="9">
        <f t="shared" si="17"/>
        <v>0</v>
      </c>
      <c r="L152" s="7">
        <f t="shared" si="14"/>
        <v>0</v>
      </c>
      <c r="M152" s="7">
        <f t="shared" si="15"/>
        <v>0</v>
      </c>
      <c r="O152" s="7">
        <f t="shared" si="16"/>
        <v>0</v>
      </c>
    </row>
    <row r="153" spans="1:15" s="8" customFormat="1" x14ac:dyDescent="0.25">
      <c r="A153" s="14">
        <v>118</v>
      </c>
      <c r="B153" s="14"/>
      <c r="C153" s="23">
        <v>14763</v>
      </c>
      <c r="D153" s="23">
        <v>14554</v>
      </c>
      <c r="E153" s="24">
        <f t="shared" si="12"/>
        <v>209</v>
      </c>
      <c r="F153" s="25">
        <v>4.8099999999999996</v>
      </c>
      <c r="G153" s="26">
        <f t="shared" si="13"/>
        <v>1005.29</v>
      </c>
      <c r="H153" s="23">
        <v>8517</v>
      </c>
      <c r="I153" s="23">
        <v>8440</v>
      </c>
      <c r="J153" s="24">
        <f t="shared" si="17"/>
        <v>77</v>
      </c>
      <c r="K153" s="27">
        <v>1.84</v>
      </c>
      <c r="L153" s="28">
        <f t="shared" si="14"/>
        <v>141.68</v>
      </c>
      <c r="M153" s="28">
        <f t="shared" si="15"/>
        <v>1146.97</v>
      </c>
      <c r="N153" s="28"/>
      <c r="O153" s="28">
        <f t="shared" si="16"/>
        <v>-1146.97</v>
      </c>
    </row>
    <row r="154" spans="1:15" x14ac:dyDescent="0.25">
      <c r="A154" s="17">
        <v>119</v>
      </c>
      <c r="B154" s="17"/>
      <c r="E154" s="9">
        <f t="shared" si="12"/>
        <v>0</v>
      </c>
      <c r="G154" s="5">
        <f t="shared" si="13"/>
        <v>0</v>
      </c>
      <c r="J154" s="9">
        <f t="shared" si="17"/>
        <v>0</v>
      </c>
      <c r="L154" s="7">
        <f t="shared" si="14"/>
        <v>0</v>
      </c>
      <c r="M154" s="7">
        <f t="shared" si="15"/>
        <v>0</v>
      </c>
      <c r="O154" s="7">
        <f t="shared" si="16"/>
        <v>0</v>
      </c>
    </row>
    <row r="155" spans="1:15" x14ac:dyDescent="0.25">
      <c r="A155" s="13">
        <v>120</v>
      </c>
      <c r="B155" s="13"/>
      <c r="C155" s="2">
        <v>515</v>
      </c>
      <c r="D155" s="2">
        <v>515</v>
      </c>
      <c r="E155" s="9">
        <f t="shared" si="12"/>
        <v>0</v>
      </c>
      <c r="F155" s="4">
        <v>6.88</v>
      </c>
      <c r="G155" s="5">
        <f t="shared" si="13"/>
        <v>0</v>
      </c>
      <c r="H155" s="2">
        <v>235</v>
      </c>
      <c r="I155" s="2">
        <v>235</v>
      </c>
      <c r="J155" s="9">
        <f t="shared" si="17"/>
        <v>0</v>
      </c>
      <c r="K155" s="6">
        <v>2.63</v>
      </c>
      <c r="L155" s="7">
        <f t="shared" si="14"/>
        <v>0</v>
      </c>
      <c r="M155" s="7">
        <f t="shared" si="15"/>
        <v>0</v>
      </c>
      <c r="O155" s="7">
        <f t="shared" si="16"/>
        <v>0</v>
      </c>
    </row>
    <row r="156" spans="1:15" x14ac:dyDescent="0.25">
      <c r="A156" s="12">
        <v>121</v>
      </c>
      <c r="B156" s="12"/>
      <c r="C156" s="2">
        <v>2271</v>
      </c>
      <c r="D156" s="2">
        <v>2271</v>
      </c>
      <c r="E156" s="9">
        <f t="shared" si="12"/>
        <v>0</v>
      </c>
      <c r="F156" s="4">
        <v>4.8099999999999996</v>
      </c>
      <c r="G156" s="5">
        <f t="shared" si="13"/>
        <v>0</v>
      </c>
      <c r="H156" s="2">
        <v>604</v>
      </c>
      <c r="I156" s="2">
        <v>604</v>
      </c>
      <c r="J156" s="9">
        <f t="shared" si="17"/>
        <v>0</v>
      </c>
      <c r="K156" s="6">
        <v>1.84</v>
      </c>
      <c r="L156" s="7">
        <f t="shared" si="14"/>
        <v>0</v>
      </c>
      <c r="M156" s="7">
        <f t="shared" si="15"/>
        <v>0</v>
      </c>
      <c r="O156" s="7">
        <f t="shared" si="16"/>
        <v>0</v>
      </c>
    </row>
    <row r="157" spans="1:15" x14ac:dyDescent="0.25">
      <c r="A157" s="1">
        <v>122</v>
      </c>
      <c r="C157" s="2">
        <v>0.75</v>
      </c>
      <c r="D157" s="2">
        <v>0.75</v>
      </c>
      <c r="E157" s="9">
        <f t="shared" si="12"/>
        <v>0</v>
      </c>
      <c r="F157" s="4">
        <v>6.88</v>
      </c>
      <c r="G157" s="5">
        <f t="shared" si="13"/>
        <v>0</v>
      </c>
      <c r="H157" s="2">
        <v>0.64</v>
      </c>
      <c r="I157" s="2">
        <v>0.64</v>
      </c>
      <c r="J157" s="9">
        <f t="shared" si="17"/>
        <v>0</v>
      </c>
      <c r="K157" s="6">
        <v>2.63</v>
      </c>
      <c r="L157" s="7">
        <f t="shared" si="14"/>
        <v>0</v>
      </c>
      <c r="M157" s="7">
        <f t="shared" si="15"/>
        <v>0</v>
      </c>
      <c r="O157" s="7">
        <f t="shared" si="16"/>
        <v>0</v>
      </c>
    </row>
    <row r="158" spans="1:15" x14ac:dyDescent="0.25">
      <c r="A158" s="1">
        <v>123</v>
      </c>
      <c r="C158" s="2">
        <v>1554</v>
      </c>
      <c r="D158" s="2">
        <v>1554</v>
      </c>
      <c r="E158" s="9">
        <f t="shared" si="12"/>
        <v>0</v>
      </c>
      <c r="F158" s="4">
        <v>6.88</v>
      </c>
      <c r="G158" s="5">
        <f t="shared" si="13"/>
        <v>0</v>
      </c>
      <c r="H158" s="2">
        <v>740</v>
      </c>
      <c r="I158" s="2">
        <v>740</v>
      </c>
      <c r="J158" s="9">
        <f t="shared" si="17"/>
        <v>0</v>
      </c>
      <c r="K158" s="6">
        <v>2.63</v>
      </c>
      <c r="L158" s="7">
        <f t="shared" si="14"/>
        <v>0</v>
      </c>
      <c r="M158" s="7">
        <f t="shared" si="15"/>
        <v>0</v>
      </c>
      <c r="O158" s="7">
        <f t="shared" si="16"/>
        <v>0</v>
      </c>
    </row>
    <row r="159" spans="1:15" x14ac:dyDescent="0.25">
      <c r="A159" s="12">
        <v>124</v>
      </c>
      <c r="B159" s="12"/>
      <c r="C159" s="2">
        <v>2902</v>
      </c>
      <c r="D159" s="2">
        <v>2902</v>
      </c>
      <c r="E159" s="9">
        <f t="shared" si="12"/>
        <v>0</v>
      </c>
      <c r="F159" s="4">
        <v>4.8099999999999996</v>
      </c>
      <c r="G159" s="5">
        <f t="shared" si="13"/>
        <v>0</v>
      </c>
      <c r="H159" s="2">
        <v>1836</v>
      </c>
      <c r="I159" s="2">
        <v>1836</v>
      </c>
      <c r="J159" s="9">
        <f t="shared" si="17"/>
        <v>0</v>
      </c>
      <c r="K159" s="6">
        <v>1.84</v>
      </c>
      <c r="L159" s="7">
        <f t="shared" si="14"/>
        <v>0</v>
      </c>
      <c r="M159" s="7">
        <f t="shared" si="15"/>
        <v>0</v>
      </c>
      <c r="O159" s="7">
        <f t="shared" si="16"/>
        <v>0</v>
      </c>
    </row>
    <row r="160" spans="1:15" x14ac:dyDescent="0.25">
      <c r="A160" s="1">
        <v>125</v>
      </c>
      <c r="C160" s="2">
        <v>10570</v>
      </c>
      <c r="D160" s="2">
        <v>10500</v>
      </c>
      <c r="E160" s="9">
        <f t="shared" si="12"/>
        <v>70</v>
      </c>
      <c r="F160" s="4">
        <v>6.88</v>
      </c>
      <c r="G160" s="5">
        <f t="shared" si="13"/>
        <v>481.59999999999997</v>
      </c>
      <c r="H160" s="2">
        <v>4915</v>
      </c>
      <c r="I160" s="2">
        <v>4871</v>
      </c>
      <c r="J160" s="9">
        <f t="shared" si="17"/>
        <v>44</v>
      </c>
      <c r="K160" s="6">
        <v>2.63</v>
      </c>
      <c r="L160" s="7">
        <f t="shared" si="14"/>
        <v>115.72</v>
      </c>
      <c r="M160" s="7">
        <f t="shared" si="15"/>
        <v>597.31999999999994</v>
      </c>
      <c r="N160" s="7">
        <v>597.32000000000005</v>
      </c>
      <c r="O160" s="7">
        <f t="shared" si="16"/>
        <v>0</v>
      </c>
    </row>
    <row r="161" spans="1:15" x14ac:dyDescent="0.25">
      <c r="A161" s="1">
        <v>25</v>
      </c>
      <c r="C161" s="2">
        <v>679</v>
      </c>
      <c r="D161" s="2">
        <v>679</v>
      </c>
      <c r="E161" s="9">
        <f t="shared" si="12"/>
        <v>0</v>
      </c>
      <c r="F161" s="4">
        <v>6.88</v>
      </c>
      <c r="G161" s="5">
        <f t="shared" si="13"/>
        <v>0</v>
      </c>
      <c r="H161" s="2">
        <v>268</v>
      </c>
      <c r="I161" s="2">
        <v>268</v>
      </c>
      <c r="J161" s="9">
        <f t="shared" si="17"/>
        <v>0</v>
      </c>
      <c r="K161" s="6">
        <v>2.63</v>
      </c>
      <c r="L161" s="7">
        <f t="shared" si="14"/>
        <v>0</v>
      </c>
      <c r="M161" s="7">
        <f t="shared" si="15"/>
        <v>0</v>
      </c>
      <c r="O161" s="7">
        <f t="shared" si="16"/>
        <v>0</v>
      </c>
    </row>
    <row r="162" spans="1:15" x14ac:dyDescent="0.25">
      <c r="A162" s="1">
        <v>27</v>
      </c>
      <c r="C162" s="2">
        <v>1516</v>
      </c>
      <c r="D162" s="2">
        <v>1516</v>
      </c>
      <c r="E162" s="9">
        <f t="shared" si="12"/>
        <v>0</v>
      </c>
      <c r="F162" s="4">
        <v>6.88</v>
      </c>
      <c r="G162" s="5">
        <f t="shared" si="13"/>
        <v>0</v>
      </c>
      <c r="H162" s="2">
        <v>759</v>
      </c>
      <c r="I162" s="2">
        <v>759</v>
      </c>
      <c r="J162" s="9">
        <f t="shared" si="17"/>
        <v>0</v>
      </c>
      <c r="K162" s="6">
        <v>2.63</v>
      </c>
      <c r="L162" s="7">
        <f t="shared" si="14"/>
        <v>0</v>
      </c>
      <c r="M162" s="7">
        <f t="shared" si="15"/>
        <v>0</v>
      </c>
      <c r="O162" s="7">
        <f t="shared" si="16"/>
        <v>0</v>
      </c>
    </row>
    <row r="163" spans="1:15" x14ac:dyDescent="0.25">
      <c r="A163" s="17">
        <v>49</v>
      </c>
      <c r="B163" s="17"/>
      <c r="E163" s="9">
        <f t="shared" si="12"/>
        <v>0</v>
      </c>
      <c r="G163" s="5">
        <f t="shared" si="13"/>
        <v>0</v>
      </c>
      <c r="J163" s="9">
        <f t="shared" si="17"/>
        <v>0</v>
      </c>
      <c r="L163" s="7">
        <f t="shared" si="14"/>
        <v>0</v>
      </c>
      <c r="M163" s="7">
        <f t="shared" si="15"/>
        <v>0</v>
      </c>
      <c r="O163" s="7">
        <f t="shared" si="16"/>
        <v>0</v>
      </c>
    </row>
    <row r="164" spans="1:15" x14ac:dyDescent="0.25">
      <c r="A164" s="1">
        <v>51</v>
      </c>
      <c r="C164" s="2">
        <v>10596</v>
      </c>
      <c r="D164" s="2">
        <v>10330</v>
      </c>
      <c r="E164" s="9">
        <f t="shared" si="12"/>
        <v>266</v>
      </c>
      <c r="F164" s="4">
        <v>6.88</v>
      </c>
      <c r="G164" s="5">
        <f t="shared" si="13"/>
        <v>1830.08</v>
      </c>
      <c r="H164" s="2">
        <v>5595</v>
      </c>
      <c r="I164" s="2">
        <v>5487</v>
      </c>
      <c r="J164" s="9">
        <f t="shared" si="17"/>
        <v>108</v>
      </c>
      <c r="K164" s="6">
        <v>2.63</v>
      </c>
      <c r="L164" s="7">
        <f t="shared" si="14"/>
        <v>284.03999999999996</v>
      </c>
      <c r="M164" s="7">
        <f t="shared" si="15"/>
        <v>2114.12</v>
      </c>
      <c r="O164" s="7">
        <f t="shared" si="16"/>
        <v>-2114.12</v>
      </c>
    </row>
    <row r="165" spans="1:15" x14ac:dyDescent="0.25">
      <c r="E165" s="9">
        <f t="shared" si="12"/>
        <v>0</v>
      </c>
      <c r="G165" s="5">
        <f t="shared" si="13"/>
        <v>0</v>
      </c>
      <c r="J165" s="9">
        <f t="shared" si="17"/>
        <v>0</v>
      </c>
      <c r="L165" s="7">
        <f t="shared" si="14"/>
        <v>0</v>
      </c>
      <c r="M165" s="7">
        <f t="shared" si="15"/>
        <v>0</v>
      </c>
      <c r="O165" s="7">
        <f t="shared" si="16"/>
        <v>0</v>
      </c>
    </row>
    <row r="166" spans="1:15" x14ac:dyDescent="0.25">
      <c r="B166" s="8" t="s">
        <v>22</v>
      </c>
      <c r="E166" s="9">
        <f t="shared" si="12"/>
        <v>0</v>
      </c>
      <c r="G166" s="5">
        <f t="shared" si="13"/>
        <v>0</v>
      </c>
      <c r="J166" s="9">
        <f t="shared" si="17"/>
        <v>0</v>
      </c>
      <c r="L166" s="7">
        <f t="shared" si="14"/>
        <v>0</v>
      </c>
      <c r="M166" s="7">
        <f t="shared" si="15"/>
        <v>0</v>
      </c>
      <c r="O166" s="7">
        <f t="shared" si="16"/>
        <v>0</v>
      </c>
    </row>
    <row r="167" spans="1:15" x14ac:dyDescent="0.25">
      <c r="A167" s="1">
        <v>126</v>
      </c>
      <c r="C167" s="2">
        <v>247</v>
      </c>
      <c r="D167" s="2">
        <v>247</v>
      </c>
      <c r="E167" s="9">
        <f t="shared" si="12"/>
        <v>0</v>
      </c>
      <c r="F167" s="4">
        <v>6.88</v>
      </c>
      <c r="G167" s="5">
        <f t="shared" si="13"/>
        <v>0</v>
      </c>
      <c r="H167" s="2">
        <v>80</v>
      </c>
      <c r="I167" s="2">
        <v>80</v>
      </c>
      <c r="J167" s="9">
        <f t="shared" si="17"/>
        <v>0</v>
      </c>
      <c r="K167" s="6">
        <v>2.63</v>
      </c>
      <c r="L167" s="7">
        <f t="shared" si="14"/>
        <v>0</v>
      </c>
      <c r="M167" s="7">
        <f t="shared" si="15"/>
        <v>0</v>
      </c>
      <c r="O167" s="7">
        <f t="shared" si="16"/>
        <v>0</v>
      </c>
    </row>
    <row r="168" spans="1:15" x14ac:dyDescent="0.25">
      <c r="A168" s="12">
        <v>127</v>
      </c>
      <c r="B168" s="12"/>
      <c r="C168" s="2">
        <v>867</v>
      </c>
      <c r="D168" s="2">
        <v>867</v>
      </c>
      <c r="E168" s="9">
        <f t="shared" si="12"/>
        <v>0</v>
      </c>
      <c r="F168" s="4">
        <v>4.8099999999999996</v>
      </c>
      <c r="G168" s="5">
        <f t="shared" si="13"/>
        <v>0</v>
      </c>
      <c r="H168" s="2">
        <v>195</v>
      </c>
      <c r="I168" s="2">
        <v>195</v>
      </c>
      <c r="J168" s="9">
        <f t="shared" si="17"/>
        <v>0</v>
      </c>
      <c r="K168" s="6">
        <v>1.84</v>
      </c>
      <c r="L168" s="7">
        <f t="shared" si="14"/>
        <v>0</v>
      </c>
      <c r="M168" s="7">
        <f t="shared" si="15"/>
        <v>0</v>
      </c>
      <c r="O168" s="7">
        <f t="shared" si="16"/>
        <v>0</v>
      </c>
    </row>
    <row r="169" spans="1:15" ht="17.25" customHeight="1" x14ac:dyDescent="0.25">
      <c r="A169" s="12">
        <v>128</v>
      </c>
      <c r="B169" s="12"/>
      <c r="C169" s="2">
        <v>1817</v>
      </c>
      <c r="D169" s="2">
        <v>1817</v>
      </c>
      <c r="E169" s="9">
        <f t="shared" si="12"/>
        <v>0</v>
      </c>
      <c r="F169" s="4">
        <v>4.8099999999999996</v>
      </c>
      <c r="G169" s="5">
        <f t="shared" si="13"/>
        <v>0</v>
      </c>
      <c r="H169" s="2">
        <v>729</v>
      </c>
      <c r="I169" s="2">
        <v>729</v>
      </c>
      <c r="J169" s="9">
        <f t="shared" si="17"/>
        <v>0</v>
      </c>
      <c r="K169" s="6">
        <v>1.84</v>
      </c>
      <c r="L169" s="7">
        <f t="shared" si="14"/>
        <v>0</v>
      </c>
      <c r="M169" s="7">
        <f t="shared" si="15"/>
        <v>0</v>
      </c>
      <c r="O169" s="7">
        <f t="shared" si="16"/>
        <v>0</v>
      </c>
    </row>
    <row r="170" spans="1:15" ht="18.75" customHeight="1" x14ac:dyDescent="0.25">
      <c r="A170" s="1">
        <v>129</v>
      </c>
      <c r="C170" s="2">
        <v>2778</v>
      </c>
      <c r="D170" s="2">
        <v>2778</v>
      </c>
      <c r="E170" s="9">
        <f t="shared" si="12"/>
        <v>0</v>
      </c>
      <c r="F170" s="4">
        <v>6.88</v>
      </c>
      <c r="G170" s="5">
        <f t="shared" si="13"/>
        <v>0</v>
      </c>
      <c r="H170" s="2">
        <v>633</v>
      </c>
      <c r="I170" s="2">
        <v>633</v>
      </c>
      <c r="J170" s="9">
        <f t="shared" si="17"/>
        <v>0</v>
      </c>
      <c r="K170" s="6">
        <v>2.63</v>
      </c>
      <c r="L170" s="7">
        <f t="shared" si="14"/>
        <v>0</v>
      </c>
      <c r="M170" s="7">
        <f t="shared" si="15"/>
        <v>0</v>
      </c>
      <c r="O170" s="7">
        <f t="shared" si="16"/>
        <v>0</v>
      </c>
    </row>
    <row r="171" spans="1:15" ht="20.25" customHeight="1" x14ac:dyDescent="0.25">
      <c r="A171" s="1">
        <v>130</v>
      </c>
      <c r="C171" s="2">
        <v>330</v>
      </c>
      <c r="D171" s="2">
        <v>330</v>
      </c>
      <c r="E171" s="9">
        <f t="shared" si="12"/>
        <v>0</v>
      </c>
      <c r="F171" s="4">
        <v>6.88</v>
      </c>
      <c r="G171" s="5">
        <f t="shared" si="13"/>
        <v>0</v>
      </c>
      <c r="H171" s="2">
        <v>48</v>
      </c>
      <c r="I171" s="2">
        <v>48</v>
      </c>
      <c r="J171" s="9">
        <f t="shared" si="17"/>
        <v>0</v>
      </c>
      <c r="K171" s="6">
        <v>2.63</v>
      </c>
      <c r="L171" s="7">
        <f t="shared" si="14"/>
        <v>0</v>
      </c>
      <c r="M171" s="7">
        <f t="shared" si="15"/>
        <v>0</v>
      </c>
      <c r="O171" s="7">
        <f t="shared" si="16"/>
        <v>0</v>
      </c>
    </row>
    <row r="172" spans="1:15" x14ac:dyDescent="0.25">
      <c r="A172" s="1">
        <v>131</v>
      </c>
      <c r="C172" s="2">
        <v>3579</v>
      </c>
      <c r="D172" s="2">
        <v>3579</v>
      </c>
      <c r="E172" s="9">
        <f t="shared" si="12"/>
        <v>0</v>
      </c>
      <c r="F172" s="4">
        <v>6.88</v>
      </c>
      <c r="G172" s="5">
        <f t="shared" si="13"/>
        <v>0</v>
      </c>
      <c r="H172" s="2">
        <v>979</v>
      </c>
      <c r="I172" s="2">
        <v>979</v>
      </c>
      <c r="J172" s="9">
        <f t="shared" si="17"/>
        <v>0</v>
      </c>
      <c r="K172" s="6">
        <v>2.63</v>
      </c>
      <c r="L172" s="7">
        <f t="shared" si="14"/>
        <v>0</v>
      </c>
      <c r="M172" s="7">
        <f t="shared" si="15"/>
        <v>0</v>
      </c>
      <c r="O172" s="7">
        <f t="shared" si="16"/>
        <v>0</v>
      </c>
    </row>
    <row r="173" spans="1:15" x14ac:dyDescent="0.25">
      <c r="A173" s="1">
        <v>132</v>
      </c>
      <c r="C173" s="2">
        <v>2142</v>
      </c>
      <c r="D173" s="2">
        <v>2142</v>
      </c>
      <c r="E173" s="9">
        <f t="shared" si="12"/>
        <v>0</v>
      </c>
      <c r="F173" s="4">
        <v>6.88</v>
      </c>
      <c r="G173" s="5">
        <f t="shared" si="13"/>
        <v>0</v>
      </c>
      <c r="H173" s="2">
        <v>877</v>
      </c>
      <c r="I173" s="2">
        <v>877</v>
      </c>
      <c r="J173" s="9">
        <f t="shared" si="17"/>
        <v>0</v>
      </c>
      <c r="K173" s="6">
        <v>2.63</v>
      </c>
      <c r="L173" s="7">
        <f t="shared" si="14"/>
        <v>0</v>
      </c>
      <c r="M173" s="7">
        <f t="shared" si="15"/>
        <v>0</v>
      </c>
      <c r="O173" s="7">
        <f t="shared" si="16"/>
        <v>0</v>
      </c>
    </row>
    <row r="174" spans="1:15" x14ac:dyDescent="0.25">
      <c r="A174" s="1">
        <v>133</v>
      </c>
      <c r="C174" s="2">
        <v>168</v>
      </c>
      <c r="D174" s="2">
        <v>168</v>
      </c>
      <c r="E174" s="9">
        <f t="shared" si="12"/>
        <v>0</v>
      </c>
      <c r="F174" s="4">
        <v>6.88</v>
      </c>
      <c r="G174" s="5">
        <f t="shared" si="13"/>
        <v>0</v>
      </c>
      <c r="H174" s="2">
        <v>30</v>
      </c>
      <c r="I174" s="2">
        <v>30</v>
      </c>
      <c r="J174" s="9">
        <f t="shared" si="17"/>
        <v>0</v>
      </c>
      <c r="K174" s="6">
        <v>2.63</v>
      </c>
      <c r="L174" s="7">
        <f t="shared" si="14"/>
        <v>0</v>
      </c>
      <c r="M174" s="7">
        <f t="shared" si="15"/>
        <v>0</v>
      </c>
      <c r="O174" s="7">
        <f t="shared" si="16"/>
        <v>0</v>
      </c>
    </row>
    <row r="175" spans="1:15" x14ac:dyDescent="0.25">
      <c r="A175" s="1">
        <v>134</v>
      </c>
      <c r="C175" s="2">
        <v>3838</v>
      </c>
      <c r="D175" s="2">
        <v>3784</v>
      </c>
      <c r="E175" s="9">
        <f t="shared" si="12"/>
        <v>54</v>
      </c>
      <c r="F175" s="4">
        <v>6.88</v>
      </c>
      <c r="G175" s="5">
        <f t="shared" si="13"/>
        <v>371.52</v>
      </c>
      <c r="H175" s="2">
        <v>2794</v>
      </c>
      <c r="I175" s="2">
        <v>2780</v>
      </c>
      <c r="J175" s="9">
        <f t="shared" si="17"/>
        <v>14</v>
      </c>
      <c r="K175" s="6">
        <v>2.63</v>
      </c>
      <c r="L175" s="7">
        <f t="shared" si="14"/>
        <v>36.82</v>
      </c>
      <c r="M175" s="7">
        <f t="shared" si="15"/>
        <v>408.34</v>
      </c>
      <c r="N175" s="7">
        <v>408.34</v>
      </c>
      <c r="O175" s="7">
        <f t="shared" si="16"/>
        <v>0</v>
      </c>
    </row>
    <row r="176" spans="1:15" x14ac:dyDescent="0.25">
      <c r="A176" s="12">
        <v>144</v>
      </c>
      <c r="B176" s="12"/>
      <c r="C176" s="2">
        <v>3831</v>
      </c>
      <c r="D176" s="2">
        <v>3831</v>
      </c>
      <c r="E176" s="9">
        <f t="shared" si="12"/>
        <v>0</v>
      </c>
      <c r="F176" s="4">
        <v>4.8099999999999996</v>
      </c>
      <c r="G176" s="5">
        <f t="shared" si="13"/>
        <v>0</v>
      </c>
      <c r="H176" s="2">
        <v>950</v>
      </c>
      <c r="I176" s="2">
        <v>950</v>
      </c>
      <c r="J176" s="9">
        <f t="shared" si="17"/>
        <v>0</v>
      </c>
      <c r="K176" s="6">
        <v>1.84</v>
      </c>
      <c r="L176" s="7">
        <f t="shared" si="14"/>
        <v>0</v>
      </c>
      <c r="M176" s="7">
        <f t="shared" si="15"/>
        <v>0</v>
      </c>
      <c r="O176" s="7">
        <f t="shared" si="16"/>
        <v>0</v>
      </c>
    </row>
    <row r="177" spans="1:15" x14ac:dyDescent="0.25">
      <c r="E177" s="9">
        <f t="shared" si="12"/>
        <v>0</v>
      </c>
      <c r="G177" s="5">
        <f t="shared" si="13"/>
        <v>0</v>
      </c>
      <c r="J177" s="9">
        <f t="shared" si="17"/>
        <v>0</v>
      </c>
      <c r="L177" s="7">
        <f t="shared" si="14"/>
        <v>0</v>
      </c>
      <c r="M177" s="7">
        <f t="shared" si="15"/>
        <v>0</v>
      </c>
      <c r="O177" s="7">
        <f t="shared" si="16"/>
        <v>0</v>
      </c>
    </row>
    <row r="178" spans="1:15" x14ac:dyDescent="0.25">
      <c r="B178" s="8" t="s">
        <v>23</v>
      </c>
      <c r="E178" s="9">
        <f t="shared" si="12"/>
        <v>0</v>
      </c>
      <c r="G178" s="5">
        <f t="shared" si="13"/>
        <v>0</v>
      </c>
      <c r="J178" s="9">
        <f t="shared" si="17"/>
        <v>0</v>
      </c>
      <c r="L178" s="7">
        <f t="shared" si="14"/>
        <v>0</v>
      </c>
      <c r="M178" s="7">
        <f t="shared" si="15"/>
        <v>0</v>
      </c>
      <c r="O178" s="7">
        <f t="shared" si="16"/>
        <v>0</v>
      </c>
    </row>
    <row r="179" spans="1:15" x14ac:dyDescent="0.25">
      <c r="A179" s="1">
        <v>135</v>
      </c>
      <c r="C179" s="2">
        <v>757</v>
      </c>
      <c r="D179" s="2">
        <v>757</v>
      </c>
      <c r="E179" s="9">
        <f t="shared" si="12"/>
        <v>0</v>
      </c>
      <c r="F179" s="4">
        <v>6.88</v>
      </c>
      <c r="G179" s="5">
        <f t="shared" si="13"/>
        <v>0</v>
      </c>
      <c r="H179" s="2">
        <v>453</v>
      </c>
      <c r="I179" s="2">
        <v>453</v>
      </c>
      <c r="J179" s="9">
        <f t="shared" si="17"/>
        <v>0</v>
      </c>
      <c r="K179" s="6">
        <v>2.63</v>
      </c>
      <c r="L179" s="7">
        <f t="shared" si="14"/>
        <v>0</v>
      </c>
      <c r="M179" s="7">
        <f t="shared" si="15"/>
        <v>0</v>
      </c>
      <c r="O179" s="7">
        <f t="shared" si="16"/>
        <v>0</v>
      </c>
    </row>
    <row r="180" spans="1:15" x14ac:dyDescent="0.25">
      <c r="A180" s="1">
        <v>136</v>
      </c>
      <c r="C180" s="2">
        <v>514</v>
      </c>
      <c r="D180" s="2">
        <v>514</v>
      </c>
      <c r="E180" s="9">
        <f t="shared" si="12"/>
        <v>0</v>
      </c>
      <c r="F180" s="4">
        <v>6.88</v>
      </c>
      <c r="G180" s="5">
        <f t="shared" si="13"/>
        <v>0</v>
      </c>
      <c r="H180" s="2">
        <v>242</v>
      </c>
      <c r="I180" s="2">
        <v>242</v>
      </c>
      <c r="J180" s="9">
        <f t="shared" si="17"/>
        <v>0</v>
      </c>
      <c r="K180" s="6">
        <v>2.63</v>
      </c>
      <c r="L180" s="7">
        <f t="shared" si="14"/>
        <v>0</v>
      </c>
      <c r="M180" s="7">
        <f t="shared" si="15"/>
        <v>0</v>
      </c>
      <c r="O180" s="7">
        <f t="shared" si="16"/>
        <v>0</v>
      </c>
    </row>
    <row r="181" spans="1:15" x14ac:dyDescent="0.25">
      <c r="A181" s="12">
        <v>138</v>
      </c>
      <c r="B181" s="12"/>
      <c r="C181" s="2">
        <v>9105</v>
      </c>
      <c r="D181" s="2">
        <v>9105</v>
      </c>
      <c r="E181" s="9">
        <f t="shared" si="12"/>
        <v>0</v>
      </c>
      <c r="F181" s="4">
        <v>4.8099999999999996</v>
      </c>
      <c r="G181" s="5">
        <f t="shared" si="13"/>
        <v>0</v>
      </c>
      <c r="H181" s="2">
        <v>10033</v>
      </c>
      <c r="I181" s="2">
        <v>10033</v>
      </c>
      <c r="J181" s="9">
        <f t="shared" si="17"/>
        <v>0</v>
      </c>
      <c r="K181" s="6">
        <v>1.84</v>
      </c>
      <c r="L181" s="7">
        <f t="shared" si="14"/>
        <v>0</v>
      </c>
      <c r="M181" s="7">
        <f t="shared" si="15"/>
        <v>0</v>
      </c>
      <c r="O181" s="7">
        <f t="shared" si="16"/>
        <v>0</v>
      </c>
    </row>
    <row r="182" spans="1:15" x14ac:dyDescent="0.25">
      <c r="A182" s="12">
        <v>139</v>
      </c>
      <c r="B182" s="12"/>
      <c r="C182" s="2">
        <v>2271</v>
      </c>
      <c r="D182" s="2">
        <v>2271</v>
      </c>
      <c r="E182" s="9">
        <f t="shared" si="12"/>
        <v>0</v>
      </c>
      <c r="F182" s="4">
        <v>4.8099999999999996</v>
      </c>
      <c r="G182" s="5">
        <f t="shared" si="13"/>
        <v>0</v>
      </c>
      <c r="H182" s="2">
        <v>626</v>
      </c>
      <c r="I182" s="2">
        <v>626</v>
      </c>
      <c r="J182" s="9">
        <f t="shared" si="17"/>
        <v>0</v>
      </c>
      <c r="K182" s="6">
        <v>1.84</v>
      </c>
      <c r="L182" s="7">
        <f t="shared" si="14"/>
        <v>0</v>
      </c>
      <c r="M182" s="7">
        <f t="shared" si="15"/>
        <v>0</v>
      </c>
      <c r="O182" s="7">
        <f t="shared" si="16"/>
        <v>0</v>
      </c>
    </row>
    <row r="183" spans="1:15" x14ac:dyDescent="0.25">
      <c r="A183" s="1">
        <v>140</v>
      </c>
      <c r="C183" s="2">
        <v>786</v>
      </c>
      <c r="D183" s="2">
        <v>786</v>
      </c>
      <c r="E183" s="9">
        <f t="shared" si="12"/>
        <v>0</v>
      </c>
      <c r="F183" s="4">
        <v>6.88</v>
      </c>
      <c r="G183" s="5">
        <f t="shared" si="13"/>
        <v>0</v>
      </c>
      <c r="H183" s="2">
        <v>523</v>
      </c>
      <c r="I183" s="2">
        <v>523</v>
      </c>
      <c r="J183" s="9">
        <f t="shared" si="17"/>
        <v>0</v>
      </c>
      <c r="K183" s="6">
        <v>2.63</v>
      </c>
      <c r="L183" s="7">
        <f t="shared" si="14"/>
        <v>0</v>
      </c>
      <c r="M183" s="7">
        <f t="shared" si="15"/>
        <v>0</v>
      </c>
      <c r="O183" s="7">
        <f t="shared" si="16"/>
        <v>0</v>
      </c>
    </row>
    <row r="184" spans="1:15" x14ac:dyDescent="0.25">
      <c r="A184" s="1">
        <v>141</v>
      </c>
      <c r="C184" s="2">
        <v>638</v>
      </c>
      <c r="D184" s="2">
        <v>638</v>
      </c>
      <c r="E184" s="9">
        <f t="shared" si="12"/>
        <v>0</v>
      </c>
      <c r="F184" s="4">
        <v>6.88</v>
      </c>
      <c r="G184" s="5">
        <f t="shared" si="13"/>
        <v>0</v>
      </c>
      <c r="H184" s="2">
        <v>121</v>
      </c>
      <c r="I184" s="2">
        <v>121</v>
      </c>
      <c r="J184" s="9">
        <f t="shared" si="17"/>
        <v>0</v>
      </c>
      <c r="K184" s="6">
        <v>2.63</v>
      </c>
      <c r="L184" s="7">
        <f t="shared" si="14"/>
        <v>0</v>
      </c>
      <c r="M184" s="7">
        <f t="shared" si="15"/>
        <v>0</v>
      </c>
      <c r="O184" s="7">
        <f t="shared" si="16"/>
        <v>0</v>
      </c>
    </row>
    <row r="185" spans="1:15" x14ac:dyDescent="0.25">
      <c r="A185" s="12">
        <v>142</v>
      </c>
      <c r="B185" s="12"/>
      <c r="C185" s="2">
        <v>6196</v>
      </c>
      <c r="D185" s="2">
        <v>6196</v>
      </c>
      <c r="E185" s="9">
        <f t="shared" si="12"/>
        <v>0</v>
      </c>
      <c r="F185" s="4">
        <v>4.8099999999999996</v>
      </c>
      <c r="G185" s="5">
        <f t="shared" si="13"/>
        <v>0</v>
      </c>
      <c r="H185" s="2">
        <v>2454</v>
      </c>
      <c r="I185" s="2">
        <v>2454</v>
      </c>
      <c r="J185" s="9">
        <f t="shared" si="17"/>
        <v>0</v>
      </c>
      <c r="K185" s="6">
        <v>1.84</v>
      </c>
      <c r="L185" s="7">
        <f t="shared" si="14"/>
        <v>0</v>
      </c>
      <c r="M185" s="7">
        <f t="shared" si="15"/>
        <v>0</v>
      </c>
      <c r="O185" s="7">
        <f t="shared" si="16"/>
        <v>0</v>
      </c>
    </row>
    <row r="186" spans="1:15" x14ac:dyDescent="0.25">
      <c r="E186" s="9">
        <f t="shared" si="12"/>
        <v>0</v>
      </c>
      <c r="G186" s="5">
        <f t="shared" si="13"/>
        <v>0</v>
      </c>
      <c r="J186" s="9">
        <f t="shared" si="17"/>
        <v>0</v>
      </c>
      <c r="L186" s="7">
        <f t="shared" si="14"/>
        <v>0</v>
      </c>
      <c r="M186" s="7">
        <f t="shared" si="15"/>
        <v>0</v>
      </c>
      <c r="O186" s="7">
        <f t="shared" si="16"/>
        <v>0</v>
      </c>
    </row>
    <row r="187" spans="1:15" x14ac:dyDescent="0.25">
      <c r="B187" s="8" t="s">
        <v>24</v>
      </c>
      <c r="E187" s="9">
        <f t="shared" si="12"/>
        <v>0</v>
      </c>
      <c r="G187" s="5">
        <f t="shared" si="13"/>
        <v>0</v>
      </c>
      <c r="J187" s="9">
        <f t="shared" si="17"/>
        <v>0</v>
      </c>
      <c r="L187" s="7">
        <f t="shared" si="14"/>
        <v>0</v>
      </c>
      <c r="M187" s="7">
        <f t="shared" si="15"/>
        <v>0</v>
      </c>
      <c r="O187" s="7">
        <f t="shared" si="16"/>
        <v>0</v>
      </c>
    </row>
    <row r="188" spans="1:15" x14ac:dyDescent="0.25">
      <c r="A188" s="16">
        <v>143</v>
      </c>
      <c r="B188" s="16"/>
      <c r="E188" s="9">
        <f t="shared" si="12"/>
        <v>0</v>
      </c>
      <c r="F188" s="4">
        <v>6.88</v>
      </c>
      <c r="G188" s="5">
        <f t="shared" si="13"/>
        <v>0</v>
      </c>
      <c r="J188" s="9">
        <f t="shared" si="17"/>
        <v>0</v>
      </c>
      <c r="K188" s="6">
        <v>2.63</v>
      </c>
      <c r="L188" s="7">
        <f t="shared" si="14"/>
        <v>0</v>
      </c>
      <c r="M188" s="7">
        <f t="shared" si="15"/>
        <v>0</v>
      </c>
      <c r="O188" s="7">
        <f t="shared" si="16"/>
        <v>0</v>
      </c>
    </row>
    <row r="189" spans="1:15" s="8" customFormat="1" x14ac:dyDescent="0.25">
      <c r="A189" s="14">
        <v>147</v>
      </c>
      <c r="B189" s="14"/>
      <c r="C189" s="23">
        <v>54024</v>
      </c>
      <c r="D189" s="23">
        <v>52422</v>
      </c>
      <c r="E189" s="24">
        <f t="shared" si="12"/>
        <v>1602</v>
      </c>
      <c r="F189" s="25">
        <v>4.8099999999999996</v>
      </c>
      <c r="G189" s="26">
        <f t="shared" si="13"/>
        <v>7705.619999999999</v>
      </c>
      <c r="H189" s="23">
        <v>27922</v>
      </c>
      <c r="I189" s="23">
        <v>27062</v>
      </c>
      <c r="J189" s="24">
        <f t="shared" si="17"/>
        <v>860</v>
      </c>
      <c r="K189" s="27">
        <v>1.84</v>
      </c>
      <c r="L189" s="28">
        <f t="shared" si="14"/>
        <v>1582.4</v>
      </c>
      <c r="M189" s="28">
        <f t="shared" si="15"/>
        <v>9288.0199999999986</v>
      </c>
      <c r="N189" s="28">
        <v>9300</v>
      </c>
      <c r="O189" s="28">
        <f t="shared" si="16"/>
        <v>11.980000000001382</v>
      </c>
    </row>
    <row r="190" spans="1:15" x14ac:dyDescent="0.25">
      <c r="A190" s="12">
        <v>149</v>
      </c>
      <c r="B190" s="12"/>
      <c r="C190" s="2">
        <v>2985</v>
      </c>
      <c r="D190" s="2">
        <v>2985</v>
      </c>
      <c r="E190" s="9">
        <f t="shared" si="12"/>
        <v>0</v>
      </c>
      <c r="F190" s="4">
        <v>4.8099999999999996</v>
      </c>
      <c r="G190" s="5">
        <f t="shared" si="13"/>
        <v>0</v>
      </c>
      <c r="H190" s="2">
        <v>1168</v>
      </c>
      <c r="I190" s="2">
        <v>1168</v>
      </c>
      <c r="J190" s="9">
        <f t="shared" si="17"/>
        <v>0</v>
      </c>
      <c r="K190" s="6">
        <v>1.84</v>
      </c>
      <c r="L190" s="7">
        <f t="shared" si="14"/>
        <v>0</v>
      </c>
      <c r="M190" s="7">
        <f t="shared" si="15"/>
        <v>0</v>
      </c>
      <c r="O190" s="7">
        <f t="shared" si="16"/>
        <v>0</v>
      </c>
    </row>
    <row r="191" spans="1:15" x14ac:dyDescent="0.25">
      <c r="A191" s="1">
        <v>151</v>
      </c>
      <c r="C191" s="2">
        <v>727</v>
      </c>
      <c r="D191" s="2">
        <v>727</v>
      </c>
      <c r="E191" s="9">
        <f t="shared" si="12"/>
        <v>0</v>
      </c>
      <c r="F191" s="4">
        <v>6.88</v>
      </c>
      <c r="G191" s="5">
        <f t="shared" si="13"/>
        <v>0</v>
      </c>
      <c r="H191" s="2">
        <v>220</v>
      </c>
      <c r="I191" s="2">
        <v>220</v>
      </c>
      <c r="J191" s="9">
        <f t="shared" si="17"/>
        <v>0</v>
      </c>
      <c r="K191" s="6">
        <v>2.63</v>
      </c>
      <c r="L191" s="7">
        <f t="shared" si="14"/>
        <v>0</v>
      </c>
      <c r="M191" s="7">
        <f t="shared" si="15"/>
        <v>0</v>
      </c>
      <c r="O191" s="7">
        <f t="shared" si="16"/>
        <v>0</v>
      </c>
    </row>
    <row r="192" spans="1:15" x14ac:dyDescent="0.25">
      <c r="A192" s="12">
        <v>153</v>
      </c>
      <c r="B192" s="12"/>
      <c r="C192" s="2">
        <v>7584</v>
      </c>
      <c r="D192" s="2">
        <v>7584</v>
      </c>
      <c r="E192" s="9">
        <f t="shared" si="12"/>
        <v>0</v>
      </c>
      <c r="F192" s="4">
        <v>4.8099999999999996</v>
      </c>
      <c r="G192" s="5">
        <f t="shared" si="13"/>
        <v>0</v>
      </c>
      <c r="H192" s="2">
        <v>2225</v>
      </c>
      <c r="I192" s="2">
        <v>2225</v>
      </c>
      <c r="J192" s="9">
        <f t="shared" si="17"/>
        <v>0</v>
      </c>
      <c r="K192" s="6">
        <v>1.84</v>
      </c>
      <c r="L192" s="7">
        <f t="shared" si="14"/>
        <v>0</v>
      </c>
      <c r="M192" s="7">
        <f t="shared" si="15"/>
        <v>0</v>
      </c>
      <c r="O192" s="7">
        <f t="shared" si="16"/>
        <v>0</v>
      </c>
    </row>
    <row r="193" spans="1:15" x14ac:dyDescent="0.25">
      <c r="A193" s="12">
        <v>155</v>
      </c>
      <c r="B193" s="12"/>
      <c r="C193" s="2">
        <v>1300</v>
      </c>
      <c r="D193" s="2">
        <v>1300</v>
      </c>
      <c r="E193" s="9">
        <f t="shared" si="12"/>
        <v>0</v>
      </c>
      <c r="F193" s="4">
        <v>4.8099999999999996</v>
      </c>
      <c r="G193" s="5">
        <f t="shared" si="13"/>
        <v>0</v>
      </c>
      <c r="H193" s="2">
        <v>600</v>
      </c>
      <c r="I193" s="2">
        <v>600</v>
      </c>
      <c r="J193" s="9">
        <f t="shared" si="17"/>
        <v>0</v>
      </c>
      <c r="K193" s="6">
        <v>1.84</v>
      </c>
      <c r="L193" s="7">
        <f t="shared" si="14"/>
        <v>0</v>
      </c>
      <c r="M193" s="7">
        <f t="shared" si="15"/>
        <v>0</v>
      </c>
      <c r="O193" s="7">
        <f t="shared" si="16"/>
        <v>0</v>
      </c>
    </row>
    <row r="194" spans="1:15" x14ac:dyDescent="0.25">
      <c r="E194" s="9">
        <f t="shared" si="12"/>
        <v>0</v>
      </c>
      <c r="G194" s="5">
        <f t="shared" si="13"/>
        <v>0</v>
      </c>
      <c r="J194" s="9">
        <f t="shared" si="17"/>
        <v>0</v>
      </c>
      <c r="L194" s="7">
        <f t="shared" si="14"/>
        <v>0</v>
      </c>
      <c r="M194" s="7">
        <f t="shared" si="15"/>
        <v>0</v>
      </c>
      <c r="O194" s="7">
        <f t="shared" si="16"/>
        <v>0</v>
      </c>
    </row>
    <row r="195" spans="1:15" x14ac:dyDescent="0.25">
      <c r="E195" s="9">
        <f t="shared" si="12"/>
        <v>0</v>
      </c>
      <c r="G195" s="5">
        <f t="shared" si="13"/>
        <v>0</v>
      </c>
      <c r="J195" s="9">
        <f t="shared" si="17"/>
        <v>0</v>
      </c>
      <c r="L195" s="7">
        <f t="shared" si="14"/>
        <v>0</v>
      </c>
      <c r="M195" s="7">
        <f t="shared" si="15"/>
        <v>0</v>
      </c>
      <c r="O195" s="7">
        <f t="shared" si="16"/>
        <v>0</v>
      </c>
    </row>
    <row r="196" spans="1:15" x14ac:dyDescent="0.25">
      <c r="B196" s="8" t="s">
        <v>24</v>
      </c>
      <c r="E196" s="9">
        <f t="shared" si="12"/>
        <v>0</v>
      </c>
      <c r="G196" s="5">
        <f t="shared" si="13"/>
        <v>0</v>
      </c>
      <c r="J196" s="9">
        <f t="shared" si="17"/>
        <v>0</v>
      </c>
      <c r="L196" s="7">
        <f t="shared" si="14"/>
        <v>0</v>
      </c>
      <c r="M196" s="7">
        <f t="shared" si="15"/>
        <v>0</v>
      </c>
      <c r="O196" s="7">
        <f t="shared" si="16"/>
        <v>0</v>
      </c>
    </row>
    <row r="197" spans="1:15" x14ac:dyDescent="0.25">
      <c r="A197" s="1">
        <v>146</v>
      </c>
      <c r="E197" s="9">
        <f t="shared" ref="E197:E213" si="18">C197-D197</f>
        <v>0</v>
      </c>
      <c r="F197" s="4">
        <v>6.88</v>
      </c>
      <c r="G197" s="5">
        <f t="shared" ref="G197:G214" si="19">(C197-D197)*F197</f>
        <v>0</v>
      </c>
      <c r="J197" s="9">
        <f t="shared" si="17"/>
        <v>0</v>
      </c>
      <c r="K197" s="6">
        <v>2.63</v>
      </c>
      <c r="L197" s="7">
        <f t="shared" ref="L197:L214" si="20">(H197-I197)*K197</f>
        <v>0</v>
      </c>
      <c r="M197" s="7">
        <f t="shared" ref="M197:M214" si="21">G197+L197</f>
        <v>0</v>
      </c>
      <c r="O197" s="7">
        <f t="shared" ref="O197:O214" si="22">N197-M197</f>
        <v>0</v>
      </c>
    </row>
    <row r="198" spans="1:15" x14ac:dyDescent="0.25">
      <c r="A198" s="1">
        <v>148</v>
      </c>
      <c r="C198" s="23">
        <v>7900</v>
      </c>
      <c r="D198" s="2">
        <v>7518</v>
      </c>
      <c r="E198" s="9">
        <f t="shared" si="18"/>
        <v>382</v>
      </c>
      <c r="F198" s="4">
        <v>6.88</v>
      </c>
      <c r="G198" s="5">
        <f t="shared" si="19"/>
        <v>2628.16</v>
      </c>
      <c r="H198" s="23">
        <v>3100</v>
      </c>
      <c r="I198" s="2">
        <v>2879</v>
      </c>
      <c r="J198" s="9">
        <f t="shared" ref="J198:J214" si="23">H198-I198</f>
        <v>221</v>
      </c>
      <c r="K198" s="6">
        <v>2.63</v>
      </c>
      <c r="L198" s="7">
        <f t="shared" si="20"/>
        <v>581.23</v>
      </c>
      <c r="M198" s="7">
        <f t="shared" si="21"/>
        <v>3209.39</v>
      </c>
      <c r="N198" s="7">
        <v>3178.1</v>
      </c>
      <c r="O198" s="7">
        <f t="shared" si="22"/>
        <v>-31.289999999999964</v>
      </c>
    </row>
    <row r="199" spans="1:15" x14ac:dyDescent="0.25">
      <c r="A199" s="12">
        <v>150</v>
      </c>
      <c r="B199" s="12"/>
      <c r="C199" s="2">
        <v>10181</v>
      </c>
      <c r="D199" s="2">
        <v>10181</v>
      </c>
      <c r="E199" s="9">
        <f t="shared" si="18"/>
        <v>0</v>
      </c>
      <c r="F199" s="4">
        <v>4.8099999999999996</v>
      </c>
      <c r="G199" s="5">
        <f t="shared" si="19"/>
        <v>0</v>
      </c>
      <c r="H199" s="2">
        <v>6287</v>
      </c>
      <c r="I199" s="2">
        <v>6287</v>
      </c>
      <c r="J199" s="9">
        <f t="shared" si="23"/>
        <v>0</v>
      </c>
      <c r="K199" s="6">
        <v>1.84</v>
      </c>
      <c r="L199" s="7">
        <f t="shared" si="20"/>
        <v>0</v>
      </c>
      <c r="M199" s="15">
        <f t="shared" si="21"/>
        <v>0</v>
      </c>
      <c r="O199" s="7">
        <f t="shared" si="22"/>
        <v>0</v>
      </c>
    </row>
    <row r="200" spans="1:15" x14ac:dyDescent="0.25">
      <c r="A200" s="12">
        <v>152</v>
      </c>
      <c r="B200" s="12"/>
      <c r="C200" s="2">
        <v>3464</v>
      </c>
      <c r="D200" s="2">
        <v>3464</v>
      </c>
      <c r="E200" s="9">
        <f t="shared" si="18"/>
        <v>0</v>
      </c>
      <c r="F200" s="4">
        <v>6.88</v>
      </c>
      <c r="G200" s="5">
        <f t="shared" si="19"/>
        <v>0</v>
      </c>
      <c r="H200" s="2">
        <v>666</v>
      </c>
      <c r="I200" s="2">
        <v>666</v>
      </c>
      <c r="J200" s="9">
        <f t="shared" si="23"/>
        <v>0</v>
      </c>
      <c r="K200" s="6">
        <v>2.63</v>
      </c>
      <c r="L200" s="7">
        <f t="shared" si="20"/>
        <v>0</v>
      </c>
      <c r="M200" s="7">
        <f t="shared" si="21"/>
        <v>0</v>
      </c>
      <c r="O200" s="7">
        <f t="shared" si="22"/>
        <v>0</v>
      </c>
    </row>
    <row r="201" spans="1:15" x14ac:dyDescent="0.25">
      <c r="A201" s="1">
        <v>154</v>
      </c>
      <c r="C201" s="2">
        <v>4642</v>
      </c>
      <c r="D201" s="2">
        <v>4642</v>
      </c>
      <c r="E201" s="9">
        <f t="shared" si="18"/>
        <v>0</v>
      </c>
      <c r="F201" s="4">
        <v>6.88</v>
      </c>
      <c r="G201" s="5">
        <f t="shared" si="19"/>
        <v>0</v>
      </c>
      <c r="H201" s="2">
        <v>1700</v>
      </c>
      <c r="I201" s="2">
        <v>1700</v>
      </c>
      <c r="J201" s="9">
        <f t="shared" si="23"/>
        <v>0</v>
      </c>
      <c r="K201" s="6">
        <v>2.63</v>
      </c>
      <c r="L201" s="7">
        <f t="shared" si="20"/>
        <v>0</v>
      </c>
      <c r="M201" s="7">
        <f t="shared" si="21"/>
        <v>0</v>
      </c>
      <c r="O201" s="7">
        <f t="shared" si="22"/>
        <v>0</v>
      </c>
    </row>
    <row r="202" spans="1:15" x14ac:dyDescent="0.25">
      <c r="A202" s="1">
        <v>156</v>
      </c>
      <c r="C202" s="2">
        <v>1445</v>
      </c>
      <c r="D202" s="2">
        <v>1280</v>
      </c>
      <c r="E202" s="9">
        <f t="shared" si="18"/>
        <v>165</v>
      </c>
      <c r="F202" s="4">
        <v>6.88</v>
      </c>
      <c r="G202" s="5">
        <f t="shared" si="19"/>
        <v>1135.2</v>
      </c>
      <c r="H202" s="2">
        <v>532</v>
      </c>
      <c r="I202" s="2">
        <v>467</v>
      </c>
      <c r="J202" s="9">
        <f t="shared" si="23"/>
        <v>65</v>
      </c>
      <c r="K202" s="6">
        <v>2.63</v>
      </c>
      <c r="L202" s="7">
        <f t="shared" si="20"/>
        <v>170.95</v>
      </c>
      <c r="M202" s="7">
        <f t="shared" si="21"/>
        <v>1306.1500000000001</v>
      </c>
      <c r="N202" s="7">
        <v>882.23</v>
      </c>
      <c r="O202" s="7">
        <f t="shared" si="22"/>
        <v>-423.92000000000007</v>
      </c>
    </row>
    <row r="203" spans="1:15" x14ac:dyDescent="0.25">
      <c r="A203" s="1">
        <v>157</v>
      </c>
      <c r="C203" s="2">
        <v>3935</v>
      </c>
      <c r="D203" s="2">
        <v>3935</v>
      </c>
      <c r="E203" s="9">
        <f t="shared" si="18"/>
        <v>0</v>
      </c>
      <c r="F203" s="4">
        <v>6.88</v>
      </c>
      <c r="G203" s="5">
        <f t="shared" si="19"/>
        <v>0</v>
      </c>
      <c r="H203" s="2">
        <v>1573</v>
      </c>
      <c r="I203" s="2">
        <v>1573</v>
      </c>
      <c r="J203" s="9">
        <f t="shared" si="23"/>
        <v>0</v>
      </c>
      <c r="K203" s="6">
        <v>2.63</v>
      </c>
      <c r="L203" s="7">
        <f t="shared" si="20"/>
        <v>0</v>
      </c>
      <c r="M203" s="7">
        <f t="shared" si="21"/>
        <v>0</v>
      </c>
      <c r="O203" s="7">
        <f t="shared" si="22"/>
        <v>0</v>
      </c>
    </row>
    <row r="204" spans="1:15" x14ac:dyDescent="0.25">
      <c r="A204" s="10">
        <v>158</v>
      </c>
      <c r="B204" s="10"/>
      <c r="C204" s="2">
        <v>209</v>
      </c>
      <c r="D204" s="2">
        <v>209</v>
      </c>
      <c r="E204" s="9">
        <f t="shared" si="18"/>
        <v>0</v>
      </c>
      <c r="F204" s="4">
        <v>6.88</v>
      </c>
      <c r="G204" s="5">
        <f t="shared" si="19"/>
        <v>0</v>
      </c>
      <c r="H204" s="2">
        <v>95</v>
      </c>
      <c r="I204" s="2">
        <v>95</v>
      </c>
      <c r="J204" s="9">
        <f t="shared" si="23"/>
        <v>0</v>
      </c>
      <c r="K204" s="6">
        <v>2.63</v>
      </c>
      <c r="L204" s="7">
        <f t="shared" si="20"/>
        <v>0</v>
      </c>
      <c r="M204" s="7">
        <f t="shared" si="21"/>
        <v>0</v>
      </c>
      <c r="O204" s="7">
        <f t="shared" si="22"/>
        <v>0</v>
      </c>
    </row>
    <row r="205" spans="1:15" x14ac:dyDescent="0.25">
      <c r="E205" s="9">
        <f t="shared" si="18"/>
        <v>0</v>
      </c>
      <c r="G205" s="5">
        <f t="shared" si="19"/>
        <v>0</v>
      </c>
      <c r="J205" s="9">
        <f t="shared" si="23"/>
        <v>0</v>
      </c>
      <c r="L205" s="7">
        <f t="shared" si="20"/>
        <v>0</v>
      </c>
      <c r="M205" s="7">
        <f t="shared" si="21"/>
        <v>0</v>
      </c>
      <c r="O205" s="7">
        <f t="shared" si="22"/>
        <v>0</v>
      </c>
    </row>
    <row r="206" spans="1:15" x14ac:dyDescent="0.25">
      <c r="B206" s="8" t="s">
        <v>25</v>
      </c>
      <c r="E206" s="9">
        <f t="shared" si="18"/>
        <v>0</v>
      </c>
      <c r="G206" s="5">
        <f t="shared" si="19"/>
        <v>0</v>
      </c>
      <c r="J206" s="9">
        <f t="shared" si="23"/>
        <v>0</v>
      </c>
      <c r="L206" s="7">
        <f t="shared" si="20"/>
        <v>0</v>
      </c>
      <c r="M206" s="7">
        <f t="shared" si="21"/>
        <v>0</v>
      </c>
      <c r="O206" s="7">
        <f t="shared" si="22"/>
        <v>0</v>
      </c>
    </row>
    <row r="207" spans="1:15" x14ac:dyDescent="0.25">
      <c r="A207" s="1">
        <v>159</v>
      </c>
      <c r="C207" s="2">
        <v>3464</v>
      </c>
      <c r="D207" s="2">
        <v>3464</v>
      </c>
      <c r="E207" s="9">
        <f t="shared" si="18"/>
        <v>0</v>
      </c>
      <c r="F207" s="4">
        <v>6.88</v>
      </c>
      <c r="G207" s="5">
        <f t="shared" si="19"/>
        <v>0</v>
      </c>
      <c r="H207" s="2">
        <v>1238</v>
      </c>
      <c r="I207" s="2">
        <v>1238</v>
      </c>
      <c r="J207" s="9">
        <f t="shared" si="23"/>
        <v>0</v>
      </c>
      <c r="K207" s="6">
        <v>2.63</v>
      </c>
      <c r="L207" s="7">
        <f t="shared" si="20"/>
        <v>0</v>
      </c>
      <c r="M207" s="7">
        <f t="shared" si="21"/>
        <v>0</v>
      </c>
      <c r="O207" s="7">
        <f t="shared" si="22"/>
        <v>0</v>
      </c>
    </row>
    <row r="208" spans="1:15" x14ac:dyDescent="0.25">
      <c r="A208" s="1">
        <v>160</v>
      </c>
      <c r="C208" s="2">
        <v>2037</v>
      </c>
      <c r="D208" s="2">
        <v>2037</v>
      </c>
      <c r="E208" s="9">
        <f t="shared" si="18"/>
        <v>0</v>
      </c>
      <c r="F208" s="4">
        <v>6.88</v>
      </c>
      <c r="G208" s="5">
        <f t="shared" si="19"/>
        <v>0</v>
      </c>
      <c r="H208" s="2">
        <v>657</v>
      </c>
      <c r="I208" s="2">
        <v>657</v>
      </c>
      <c r="J208" s="9">
        <f t="shared" si="23"/>
        <v>0</v>
      </c>
      <c r="K208" s="6">
        <v>2.63</v>
      </c>
      <c r="L208" s="7">
        <f t="shared" si="20"/>
        <v>0</v>
      </c>
      <c r="M208" s="7">
        <f t="shared" si="21"/>
        <v>0</v>
      </c>
      <c r="O208" s="7">
        <f t="shared" si="22"/>
        <v>0</v>
      </c>
    </row>
    <row r="209" spans="1:15" x14ac:dyDescent="0.25">
      <c r="A209" s="1">
        <v>161</v>
      </c>
      <c r="E209" s="9">
        <f t="shared" si="18"/>
        <v>0</v>
      </c>
      <c r="F209" s="4">
        <v>6.88</v>
      </c>
      <c r="G209" s="5">
        <f t="shared" si="19"/>
        <v>0</v>
      </c>
      <c r="J209" s="9">
        <f t="shared" si="23"/>
        <v>0</v>
      </c>
      <c r="K209" s="6">
        <v>2.63</v>
      </c>
      <c r="L209" s="7">
        <f t="shared" si="20"/>
        <v>0</v>
      </c>
      <c r="M209" s="7">
        <f t="shared" si="21"/>
        <v>0</v>
      </c>
      <c r="O209" s="7">
        <f t="shared" si="22"/>
        <v>0</v>
      </c>
    </row>
    <row r="210" spans="1:15" x14ac:dyDescent="0.25">
      <c r="E210" s="9">
        <f t="shared" si="18"/>
        <v>0</v>
      </c>
      <c r="F210" s="4">
        <v>6.88</v>
      </c>
      <c r="G210" s="5">
        <f t="shared" si="19"/>
        <v>0</v>
      </c>
      <c r="J210" s="9">
        <f t="shared" si="23"/>
        <v>0</v>
      </c>
      <c r="K210" s="6">
        <v>2.63</v>
      </c>
      <c r="L210" s="7">
        <f t="shared" si="20"/>
        <v>0</v>
      </c>
      <c r="M210" s="7">
        <f t="shared" si="21"/>
        <v>0</v>
      </c>
      <c r="O210" s="7">
        <f t="shared" si="22"/>
        <v>0</v>
      </c>
    </row>
    <row r="211" spans="1:15" x14ac:dyDescent="0.25">
      <c r="A211" s="12">
        <v>162</v>
      </c>
      <c r="B211" s="12"/>
      <c r="C211" s="2">
        <v>6634</v>
      </c>
      <c r="D211" s="2">
        <v>6634</v>
      </c>
      <c r="E211" s="9">
        <f t="shared" si="18"/>
        <v>0</v>
      </c>
      <c r="F211" s="4">
        <v>4.8099999999999996</v>
      </c>
      <c r="G211" s="5">
        <f t="shared" si="19"/>
        <v>0</v>
      </c>
      <c r="H211" s="2">
        <v>2151</v>
      </c>
      <c r="I211" s="2">
        <v>2151</v>
      </c>
      <c r="J211" s="9">
        <f t="shared" si="23"/>
        <v>0</v>
      </c>
      <c r="K211" s="6">
        <v>1.84</v>
      </c>
      <c r="L211" s="7">
        <f t="shared" si="20"/>
        <v>0</v>
      </c>
      <c r="M211" s="7">
        <f t="shared" si="21"/>
        <v>0</v>
      </c>
      <c r="O211" s="7">
        <f t="shared" si="22"/>
        <v>0</v>
      </c>
    </row>
    <row r="212" spans="1:15" x14ac:dyDescent="0.25">
      <c r="A212" s="12">
        <v>163</v>
      </c>
      <c r="B212" s="12"/>
      <c r="C212" s="2">
        <v>2559</v>
      </c>
      <c r="D212" s="2">
        <v>2559</v>
      </c>
      <c r="E212" s="9">
        <f t="shared" si="18"/>
        <v>0</v>
      </c>
      <c r="F212" s="4">
        <v>4.8099999999999996</v>
      </c>
      <c r="G212" s="5">
        <f t="shared" si="19"/>
        <v>0</v>
      </c>
      <c r="H212" s="2">
        <v>697</v>
      </c>
      <c r="I212" s="2">
        <v>697</v>
      </c>
      <c r="J212" s="9">
        <f t="shared" si="23"/>
        <v>0</v>
      </c>
      <c r="K212" s="6">
        <v>1.84</v>
      </c>
      <c r="L212" s="7">
        <f t="shared" si="20"/>
        <v>0</v>
      </c>
      <c r="M212" s="7">
        <f t="shared" si="21"/>
        <v>0</v>
      </c>
      <c r="O212" s="7">
        <f t="shared" si="22"/>
        <v>0</v>
      </c>
    </row>
    <row r="213" spans="1:15" x14ac:dyDescent="0.25">
      <c r="A213" s="16">
        <v>164</v>
      </c>
      <c r="B213" s="16"/>
      <c r="E213" s="9">
        <f t="shared" si="18"/>
        <v>0</v>
      </c>
      <c r="F213" s="4">
        <v>6.88</v>
      </c>
      <c r="G213" s="5">
        <f t="shared" si="19"/>
        <v>0</v>
      </c>
      <c r="J213" s="9">
        <f t="shared" si="23"/>
        <v>0</v>
      </c>
      <c r="K213" s="6">
        <v>2.63</v>
      </c>
      <c r="L213" s="7">
        <f t="shared" si="20"/>
        <v>0</v>
      </c>
      <c r="M213" s="7">
        <f t="shared" si="21"/>
        <v>0</v>
      </c>
      <c r="O213" s="7">
        <f t="shared" si="22"/>
        <v>0</v>
      </c>
    </row>
    <row r="214" spans="1:15" x14ac:dyDescent="0.25">
      <c r="A214" s="1">
        <v>165</v>
      </c>
      <c r="C214" s="2">
        <v>3499</v>
      </c>
      <c r="D214" s="2">
        <v>3499</v>
      </c>
      <c r="E214" s="9">
        <f>C214-D214</f>
        <v>0</v>
      </c>
      <c r="F214" s="4">
        <v>6.88</v>
      </c>
      <c r="G214" s="5">
        <f t="shared" si="19"/>
        <v>0</v>
      </c>
      <c r="H214" s="2">
        <v>1477</v>
      </c>
      <c r="I214" s="2">
        <v>1477</v>
      </c>
      <c r="J214" s="9">
        <f t="shared" si="23"/>
        <v>0</v>
      </c>
      <c r="K214" s="6">
        <v>2.63</v>
      </c>
      <c r="L214" s="7">
        <f t="shared" si="20"/>
        <v>0</v>
      </c>
      <c r="M214" s="7">
        <f t="shared" si="21"/>
        <v>0</v>
      </c>
      <c r="O214" s="7">
        <f t="shared" si="22"/>
        <v>0</v>
      </c>
    </row>
    <row r="216" spans="1:15" x14ac:dyDescent="0.25">
      <c r="E216" s="24">
        <f>SUM(E4:E215)</f>
        <v>11479</v>
      </c>
      <c r="F216" s="25"/>
      <c r="G216" s="26"/>
      <c r="H216" s="23"/>
      <c r="I216" s="23"/>
      <c r="J216" s="32">
        <f>SUM(J4:J215)</f>
        <v>5946</v>
      </c>
      <c r="M216" s="7">
        <f>SUM(M4:M215)</f>
        <v>80010.81</v>
      </c>
      <c r="N216" s="7">
        <f>SUM(N4:N215)</f>
        <v>58624.13</v>
      </c>
      <c r="O216" s="33">
        <f>SUM(O4:O215)</f>
        <v>-21386.68</v>
      </c>
    </row>
    <row r="218" spans="1:15" x14ac:dyDescent="0.25">
      <c r="A218" s="34"/>
      <c r="B218" s="34"/>
      <c r="C218" s="35"/>
      <c r="D218" s="35"/>
      <c r="E218" s="36">
        <f>E216+J216</f>
        <v>17425</v>
      </c>
      <c r="F218" s="37"/>
      <c r="G218" s="38"/>
      <c r="H218" s="35"/>
      <c r="I218" s="35"/>
      <c r="J218" s="39"/>
      <c r="K218" s="40"/>
      <c r="L218" s="41"/>
      <c r="M218" s="41"/>
      <c r="N218" s="41"/>
    </row>
    <row r="219" spans="1:15" ht="16.5" thickBot="1" x14ac:dyDescent="0.3">
      <c r="A219" s="42"/>
      <c r="B219" s="43"/>
      <c r="C219" s="44"/>
      <c r="D219" s="44"/>
      <c r="E219" s="45"/>
      <c r="F219" s="46"/>
      <c r="G219" s="47"/>
      <c r="H219" s="44"/>
      <c r="I219" s="44"/>
      <c r="J219" s="48"/>
      <c r="K219" s="49"/>
      <c r="L219" s="50"/>
      <c r="M219" s="50"/>
      <c r="N219" s="51"/>
      <c r="O219" s="52"/>
    </row>
    <row r="220" spans="1:15" x14ac:dyDescent="0.25">
      <c r="A220" s="53"/>
      <c r="B220" s="54" t="s">
        <v>26</v>
      </c>
      <c r="C220" s="55" t="s">
        <v>1</v>
      </c>
      <c r="D220" s="56" t="s">
        <v>2</v>
      </c>
      <c r="E220" s="57" t="s">
        <v>3</v>
      </c>
      <c r="F220" s="58" t="s">
        <v>4</v>
      </c>
      <c r="G220" s="59" t="s">
        <v>5</v>
      </c>
      <c r="H220" s="55" t="s">
        <v>6</v>
      </c>
      <c r="I220" s="56" t="s">
        <v>7</v>
      </c>
      <c r="J220" s="57" t="s">
        <v>8</v>
      </c>
      <c r="K220" s="60" t="s">
        <v>4</v>
      </c>
      <c r="L220" s="59" t="s">
        <v>9</v>
      </c>
      <c r="M220" s="59" t="s">
        <v>10</v>
      </c>
      <c r="N220" s="61" t="s">
        <v>27</v>
      </c>
      <c r="O220" s="52"/>
    </row>
    <row r="221" spans="1:15" x14ac:dyDescent="0.25">
      <c r="A221" s="62"/>
      <c r="B221" s="63">
        <v>2020</v>
      </c>
      <c r="C221" s="64"/>
      <c r="D221" s="64"/>
      <c r="E221" s="64"/>
      <c r="F221" s="65"/>
      <c r="G221" s="64"/>
      <c r="H221" s="64"/>
      <c r="I221" s="64"/>
      <c r="J221" s="64"/>
      <c r="K221" s="64"/>
      <c r="L221" s="66"/>
      <c r="M221" s="66"/>
      <c r="N221" s="66"/>
      <c r="O221" s="52"/>
    </row>
    <row r="222" spans="1:15" x14ac:dyDescent="0.25">
      <c r="A222" s="62"/>
      <c r="B222" s="67">
        <v>43890</v>
      </c>
      <c r="C222" s="66">
        <v>4920</v>
      </c>
      <c r="D222" s="66">
        <v>4917</v>
      </c>
      <c r="E222" s="66">
        <f>C222-D222</f>
        <v>3</v>
      </c>
      <c r="F222" s="68">
        <v>6.67</v>
      </c>
      <c r="G222" s="66">
        <f>E222*F222</f>
        <v>20.009999999999998</v>
      </c>
      <c r="H222" s="66">
        <v>2618</v>
      </c>
      <c r="I222" s="66">
        <v>2617</v>
      </c>
      <c r="J222" s="66">
        <f>H222-I222</f>
        <v>1</v>
      </c>
      <c r="K222" s="68">
        <v>2.52</v>
      </c>
      <c r="L222" s="66">
        <f t="shared" ref="L222:L227" si="24">J222*K222</f>
        <v>2.52</v>
      </c>
      <c r="M222" s="68">
        <f>G222+L222</f>
        <v>22.529999999999998</v>
      </c>
      <c r="N222" s="66">
        <f>E222+J222</f>
        <v>4</v>
      </c>
      <c r="O222" s="52"/>
    </row>
    <row r="223" spans="1:15" x14ac:dyDescent="0.25">
      <c r="A223" s="62"/>
      <c r="B223" s="67">
        <v>43953</v>
      </c>
      <c r="C223" s="66">
        <v>4931</v>
      </c>
      <c r="D223" s="66">
        <f>C222</f>
        <v>4920</v>
      </c>
      <c r="E223" s="66">
        <f>C223-D223</f>
        <v>11</v>
      </c>
      <c r="F223" s="68">
        <v>6.67</v>
      </c>
      <c r="G223" s="66">
        <f>E223*F223</f>
        <v>73.37</v>
      </c>
      <c r="H223" s="66">
        <v>2623</v>
      </c>
      <c r="I223" s="66">
        <f>H222</f>
        <v>2618</v>
      </c>
      <c r="J223" s="66">
        <f>H223-I223</f>
        <v>5</v>
      </c>
      <c r="K223" s="68">
        <v>2.52</v>
      </c>
      <c r="L223" s="66">
        <f t="shared" si="24"/>
        <v>12.6</v>
      </c>
      <c r="M223" s="68">
        <f>G223+L223</f>
        <v>85.97</v>
      </c>
      <c r="N223" s="66">
        <f>E223+J223</f>
        <v>16</v>
      </c>
      <c r="O223" s="52"/>
    </row>
    <row r="224" spans="1:15" x14ac:dyDescent="0.25">
      <c r="A224" s="62"/>
      <c r="B224" s="67">
        <v>44012</v>
      </c>
      <c r="C224" s="66">
        <v>4935</v>
      </c>
      <c r="D224" s="66">
        <f>C223</f>
        <v>4931</v>
      </c>
      <c r="E224" s="66">
        <f>C224-D224</f>
        <v>4</v>
      </c>
      <c r="F224" s="68">
        <v>6.67</v>
      </c>
      <c r="G224" s="66">
        <f>E224*F224</f>
        <v>26.68</v>
      </c>
      <c r="H224" s="66">
        <v>2624</v>
      </c>
      <c r="I224" s="66">
        <f>H223</f>
        <v>2623</v>
      </c>
      <c r="J224" s="66">
        <f>H224-I224</f>
        <v>1</v>
      </c>
      <c r="K224" s="68">
        <v>2.52</v>
      </c>
      <c r="L224" s="66">
        <f t="shared" si="24"/>
        <v>2.52</v>
      </c>
      <c r="M224" s="68">
        <f>G224+L224</f>
        <v>29.2</v>
      </c>
      <c r="N224" s="66">
        <f>E224+J224</f>
        <v>5</v>
      </c>
      <c r="O224" s="52"/>
    </row>
    <row r="225" spans="1:15" x14ac:dyDescent="0.25">
      <c r="A225" s="62"/>
      <c r="B225" s="69">
        <v>44165</v>
      </c>
      <c r="C225" s="70">
        <v>4955</v>
      </c>
      <c r="D225" s="70">
        <f>C224</f>
        <v>4935</v>
      </c>
      <c r="E225" s="70">
        <f>C225-D225</f>
        <v>20</v>
      </c>
      <c r="F225" s="71">
        <v>6.88</v>
      </c>
      <c r="G225" s="70">
        <f>E225*F225</f>
        <v>137.6</v>
      </c>
      <c r="H225" s="70">
        <v>2632</v>
      </c>
      <c r="I225" s="70">
        <f t="shared" ref="I225:I226" si="25">H224</f>
        <v>2624</v>
      </c>
      <c r="J225" s="70">
        <f>H225-I225</f>
        <v>8</v>
      </c>
      <c r="K225" s="71">
        <v>2.63</v>
      </c>
      <c r="L225" s="70">
        <f t="shared" si="24"/>
        <v>21.04</v>
      </c>
      <c r="M225" s="71">
        <f>G225+L225</f>
        <v>158.63999999999999</v>
      </c>
      <c r="N225" s="66">
        <f>E225+J225</f>
        <v>28</v>
      </c>
      <c r="O225" s="52"/>
    </row>
    <row r="226" spans="1:15" x14ac:dyDescent="0.25">
      <c r="A226" s="62"/>
      <c r="B226" s="69">
        <v>44196</v>
      </c>
      <c r="C226" s="70">
        <v>4959</v>
      </c>
      <c r="D226" s="70">
        <f>C225</f>
        <v>4955</v>
      </c>
      <c r="E226" s="70">
        <f>C226-D226</f>
        <v>4</v>
      </c>
      <c r="F226" s="71">
        <v>6.88</v>
      </c>
      <c r="G226" s="70">
        <f>E226*F226</f>
        <v>27.52</v>
      </c>
      <c r="H226" s="70">
        <v>2634</v>
      </c>
      <c r="I226" s="70">
        <f t="shared" si="25"/>
        <v>2632</v>
      </c>
      <c r="J226" s="70">
        <f>H226-I226</f>
        <v>2</v>
      </c>
      <c r="K226" s="71">
        <v>2.63</v>
      </c>
      <c r="L226" s="70">
        <f t="shared" si="24"/>
        <v>5.26</v>
      </c>
      <c r="M226" s="71">
        <f>G226+L226</f>
        <v>32.78</v>
      </c>
      <c r="N226" s="66">
        <f>E226+J226</f>
        <v>6</v>
      </c>
      <c r="O226" s="52"/>
    </row>
    <row r="227" spans="1:15" x14ac:dyDescent="0.25">
      <c r="A227" s="62"/>
      <c r="B227" s="72"/>
      <c r="C227" s="66"/>
      <c r="D227" s="66"/>
      <c r="E227" s="66"/>
      <c r="F227" s="68"/>
      <c r="G227" s="66">
        <f t="shared" ref="G227" si="26">E227*F227</f>
        <v>0</v>
      </c>
      <c r="H227" s="66"/>
      <c r="I227" s="66"/>
      <c r="J227" s="66"/>
      <c r="K227" s="68"/>
      <c r="L227" s="66">
        <f t="shared" si="24"/>
        <v>0</v>
      </c>
      <c r="M227" s="68">
        <f t="shared" ref="M227" si="27">G227+L227</f>
        <v>0</v>
      </c>
      <c r="N227" s="66">
        <f t="shared" ref="N227" si="28">E227+J227</f>
        <v>0</v>
      </c>
      <c r="O227" s="52"/>
    </row>
    <row r="228" spans="1:15" x14ac:dyDescent="0.25">
      <c r="A228" s="62"/>
      <c r="B228" s="73"/>
      <c r="C228" s="73"/>
      <c r="D228" s="73"/>
      <c r="E228" s="73"/>
      <c r="F228" s="73"/>
      <c r="G228" s="73"/>
      <c r="H228" s="73"/>
      <c r="I228" s="73"/>
      <c r="J228" s="73"/>
      <c r="K228" s="73"/>
      <c r="L228" s="73"/>
      <c r="M228" s="73"/>
      <c r="N228" s="74"/>
      <c r="O228" s="52"/>
    </row>
    <row r="229" spans="1:15" ht="16.5" thickBot="1" x14ac:dyDescent="0.3">
      <c r="A229" s="75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7">
        <f>SUM(M222:M228)</f>
        <v>329.12</v>
      </c>
      <c r="N229" s="78">
        <f>SUM(N222:N228)</f>
        <v>59</v>
      </c>
      <c r="O229" s="52"/>
    </row>
    <row r="230" spans="1:15" x14ac:dyDescent="0.25">
      <c r="A230" s="79"/>
      <c r="B230" s="80" t="s">
        <v>28</v>
      </c>
      <c r="C230" s="81"/>
      <c r="D230" s="81"/>
      <c r="E230" s="81"/>
      <c r="F230" s="82"/>
      <c r="G230" s="81"/>
      <c r="H230" s="81"/>
      <c r="I230" s="81"/>
      <c r="J230" s="81"/>
      <c r="K230" s="81"/>
      <c r="L230" s="83"/>
      <c r="M230" s="84"/>
      <c r="N230" s="83"/>
    </row>
    <row r="231" spans="1:15" x14ac:dyDescent="0.25">
      <c r="B231" s="72" t="s">
        <v>29</v>
      </c>
      <c r="C231" s="66">
        <v>80084</v>
      </c>
      <c r="D231" s="66">
        <v>78084</v>
      </c>
      <c r="E231" s="66">
        <f>C231-D231</f>
        <v>2000</v>
      </c>
      <c r="F231" s="68">
        <v>6.67</v>
      </c>
      <c r="G231" s="66">
        <f>E231*F231</f>
        <v>13340</v>
      </c>
      <c r="H231" s="66">
        <v>173531</v>
      </c>
      <c r="I231" s="66">
        <v>171411</v>
      </c>
      <c r="J231" s="66">
        <f>H231-I231</f>
        <v>2120</v>
      </c>
      <c r="K231" s="68">
        <v>2.52</v>
      </c>
      <c r="L231" s="66">
        <f>J231*K231</f>
        <v>5342.4</v>
      </c>
      <c r="M231" s="68">
        <f>G231+L231</f>
        <v>18682.400000000001</v>
      </c>
      <c r="N231" s="85">
        <f>E231+J231</f>
        <v>4120</v>
      </c>
    </row>
    <row r="232" spans="1:15" x14ac:dyDescent="0.25">
      <c r="B232" s="72" t="s">
        <v>30</v>
      </c>
      <c r="C232" s="66">
        <v>81639</v>
      </c>
      <c r="D232" s="66">
        <v>80084</v>
      </c>
      <c r="E232" s="66">
        <f t="shared" ref="E232:E242" si="29">C232-D232</f>
        <v>1555</v>
      </c>
      <c r="F232" s="68">
        <v>6.67</v>
      </c>
      <c r="G232" s="66">
        <f t="shared" ref="G232:G242" si="30">E232*F232</f>
        <v>10371.85</v>
      </c>
      <c r="H232" s="66">
        <v>175833</v>
      </c>
      <c r="I232" s="66">
        <v>173531</v>
      </c>
      <c r="J232" s="66">
        <f t="shared" ref="J232:J242" si="31">H232-I232</f>
        <v>2302</v>
      </c>
      <c r="K232" s="68">
        <v>2.52</v>
      </c>
      <c r="L232" s="66">
        <f t="shared" ref="L232:L242" si="32">J232*K232</f>
        <v>5801.04</v>
      </c>
      <c r="M232" s="68">
        <f t="shared" ref="M232:M242" si="33">G232+L232</f>
        <v>16172.89</v>
      </c>
      <c r="N232" s="85">
        <f t="shared" ref="N232:N242" si="34">E232+J232</f>
        <v>3857</v>
      </c>
    </row>
    <row r="233" spans="1:15" x14ac:dyDescent="0.25">
      <c r="B233" s="72" t="s">
        <v>31</v>
      </c>
      <c r="C233" s="66">
        <v>82561</v>
      </c>
      <c r="D233" s="66">
        <v>81639</v>
      </c>
      <c r="E233" s="66">
        <f t="shared" si="29"/>
        <v>922</v>
      </c>
      <c r="F233" s="68">
        <v>6.67</v>
      </c>
      <c r="G233" s="66">
        <f t="shared" si="30"/>
        <v>6149.74</v>
      </c>
      <c r="H233" s="66">
        <v>177990</v>
      </c>
      <c r="I233" s="66">
        <v>175833</v>
      </c>
      <c r="J233" s="66">
        <f t="shared" si="31"/>
        <v>2157</v>
      </c>
      <c r="K233" s="68">
        <v>2.52</v>
      </c>
      <c r="L233" s="66">
        <f t="shared" si="32"/>
        <v>5435.64</v>
      </c>
      <c r="M233" s="68">
        <f t="shared" si="33"/>
        <v>11585.380000000001</v>
      </c>
      <c r="N233" s="85">
        <f t="shared" si="34"/>
        <v>3079</v>
      </c>
    </row>
    <row r="234" spans="1:15" x14ac:dyDescent="0.25">
      <c r="B234" s="72" t="s">
        <v>32</v>
      </c>
      <c r="C234" s="66">
        <v>82561</v>
      </c>
      <c r="D234" s="66">
        <v>82561</v>
      </c>
      <c r="E234" s="66">
        <f t="shared" si="29"/>
        <v>0</v>
      </c>
      <c r="F234" s="68">
        <v>6.67</v>
      </c>
      <c r="G234" s="66">
        <f t="shared" si="30"/>
        <v>0</v>
      </c>
      <c r="H234" s="66">
        <v>177990</v>
      </c>
      <c r="I234" s="66">
        <v>177990</v>
      </c>
      <c r="J234" s="66">
        <f t="shared" si="31"/>
        <v>0</v>
      </c>
      <c r="K234" s="68">
        <v>2.52</v>
      </c>
      <c r="L234" s="66">
        <f t="shared" si="32"/>
        <v>0</v>
      </c>
      <c r="M234" s="68">
        <f t="shared" si="33"/>
        <v>0</v>
      </c>
      <c r="N234" s="85">
        <f>E234+J234</f>
        <v>0</v>
      </c>
    </row>
    <row r="235" spans="1:15" x14ac:dyDescent="0.25">
      <c r="B235" s="72" t="s">
        <v>33</v>
      </c>
      <c r="C235" s="66">
        <v>83445</v>
      </c>
      <c r="D235" s="66">
        <v>82561</v>
      </c>
      <c r="E235" s="66">
        <f t="shared" si="29"/>
        <v>884</v>
      </c>
      <c r="F235" s="68">
        <v>6.67</v>
      </c>
      <c r="G235" s="66">
        <f t="shared" si="30"/>
        <v>5896.28</v>
      </c>
      <c r="H235" s="66">
        <v>180909</v>
      </c>
      <c r="I235" s="66">
        <v>177990</v>
      </c>
      <c r="J235" s="66">
        <f t="shared" si="31"/>
        <v>2919</v>
      </c>
      <c r="K235" s="68">
        <v>2.52</v>
      </c>
      <c r="L235" s="66">
        <f t="shared" si="32"/>
        <v>7355.88</v>
      </c>
      <c r="M235" s="68">
        <f t="shared" si="33"/>
        <v>13252.16</v>
      </c>
      <c r="N235" s="85">
        <f t="shared" si="34"/>
        <v>3803</v>
      </c>
    </row>
    <row r="236" spans="1:15" x14ac:dyDescent="0.25">
      <c r="B236" s="72" t="s">
        <v>34</v>
      </c>
      <c r="C236" s="66">
        <v>83573</v>
      </c>
      <c r="D236" s="66">
        <v>83445</v>
      </c>
      <c r="E236" s="66">
        <f t="shared" si="29"/>
        <v>128</v>
      </c>
      <c r="F236" s="68">
        <v>6.67</v>
      </c>
      <c r="G236" s="66">
        <f t="shared" si="30"/>
        <v>853.76</v>
      </c>
      <c r="H236" s="66">
        <v>182292</v>
      </c>
      <c r="I236" s="66">
        <v>180909</v>
      </c>
      <c r="J236" s="66">
        <f t="shared" si="31"/>
        <v>1383</v>
      </c>
      <c r="K236" s="68">
        <v>2.52</v>
      </c>
      <c r="L236" s="66">
        <f t="shared" si="32"/>
        <v>3485.16</v>
      </c>
      <c r="M236" s="68">
        <f t="shared" si="33"/>
        <v>4338.92</v>
      </c>
      <c r="N236" s="85">
        <f t="shared" si="34"/>
        <v>1511</v>
      </c>
    </row>
    <row r="237" spans="1:15" x14ac:dyDescent="0.25">
      <c r="B237" s="72" t="s">
        <v>35</v>
      </c>
      <c r="C237" s="66">
        <v>83746</v>
      </c>
      <c r="D237" s="66">
        <v>83573</v>
      </c>
      <c r="E237" s="66">
        <f t="shared" si="29"/>
        <v>173</v>
      </c>
      <c r="F237" s="68">
        <v>6.88</v>
      </c>
      <c r="G237" s="66">
        <f t="shared" si="30"/>
        <v>1190.24</v>
      </c>
      <c r="H237" s="66">
        <v>183521</v>
      </c>
      <c r="I237" s="66">
        <v>182292</v>
      </c>
      <c r="J237" s="66">
        <f t="shared" si="31"/>
        <v>1229</v>
      </c>
      <c r="K237" s="68">
        <v>2.63</v>
      </c>
      <c r="L237" s="66">
        <f t="shared" si="32"/>
        <v>3232.27</v>
      </c>
      <c r="M237" s="68">
        <f t="shared" si="33"/>
        <v>4422.51</v>
      </c>
      <c r="N237" s="85">
        <f t="shared" si="34"/>
        <v>1402</v>
      </c>
    </row>
    <row r="238" spans="1:15" x14ac:dyDescent="0.25">
      <c r="B238" s="72" t="s">
        <v>36</v>
      </c>
      <c r="C238" s="66">
        <v>84128</v>
      </c>
      <c r="D238" s="66">
        <v>83746</v>
      </c>
      <c r="E238" s="66">
        <f t="shared" si="29"/>
        <v>382</v>
      </c>
      <c r="F238" s="68">
        <v>6.88</v>
      </c>
      <c r="G238" s="66">
        <f t="shared" si="30"/>
        <v>2628.16</v>
      </c>
      <c r="H238" s="66">
        <v>185083</v>
      </c>
      <c r="I238" s="66">
        <v>183521</v>
      </c>
      <c r="J238" s="66">
        <f t="shared" si="31"/>
        <v>1562</v>
      </c>
      <c r="K238" s="68">
        <v>2.63</v>
      </c>
      <c r="L238" s="66">
        <f t="shared" si="32"/>
        <v>4108.0599999999995</v>
      </c>
      <c r="M238" s="68">
        <f t="shared" si="33"/>
        <v>6736.2199999999993</v>
      </c>
      <c r="N238" s="85">
        <f t="shared" si="34"/>
        <v>1944</v>
      </c>
    </row>
    <row r="239" spans="1:15" x14ac:dyDescent="0.25">
      <c r="B239" s="72" t="s">
        <v>37</v>
      </c>
      <c r="C239" s="66">
        <v>84846</v>
      </c>
      <c r="D239" s="66">
        <v>84128</v>
      </c>
      <c r="E239" s="66">
        <f t="shared" si="29"/>
        <v>718</v>
      </c>
      <c r="F239" s="68">
        <v>6.88</v>
      </c>
      <c r="G239" s="66">
        <f t="shared" si="30"/>
        <v>4939.84</v>
      </c>
      <c r="H239" s="66">
        <v>186872</v>
      </c>
      <c r="I239" s="66">
        <v>185083</v>
      </c>
      <c r="J239" s="66">
        <f t="shared" si="31"/>
        <v>1789</v>
      </c>
      <c r="K239" s="68">
        <v>2.63</v>
      </c>
      <c r="L239" s="66">
        <f t="shared" si="32"/>
        <v>4705.07</v>
      </c>
      <c r="M239" s="68">
        <f t="shared" si="33"/>
        <v>9644.91</v>
      </c>
      <c r="N239" s="85">
        <f t="shared" si="34"/>
        <v>2507</v>
      </c>
    </row>
    <row r="240" spans="1:15" x14ac:dyDescent="0.25">
      <c r="B240" s="72" t="s">
        <v>38</v>
      </c>
      <c r="C240" s="66">
        <v>86037</v>
      </c>
      <c r="D240" s="66">
        <v>84846</v>
      </c>
      <c r="E240" s="66">
        <f t="shared" si="29"/>
        <v>1191</v>
      </c>
      <c r="F240" s="68">
        <v>6.88</v>
      </c>
      <c r="G240" s="66">
        <f t="shared" si="30"/>
        <v>8194.08</v>
      </c>
      <c r="H240" s="66">
        <v>188798</v>
      </c>
      <c r="I240" s="66">
        <v>186872</v>
      </c>
      <c r="J240" s="66">
        <f t="shared" si="31"/>
        <v>1926</v>
      </c>
      <c r="K240" s="68">
        <v>2.63</v>
      </c>
      <c r="L240" s="66">
        <f t="shared" si="32"/>
        <v>5065.38</v>
      </c>
      <c r="M240" s="68">
        <f t="shared" si="33"/>
        <v>13259.46</v>
      </c>
      <c r="N240" s="85">
        <f t="shared" si="34"/>
        <v>3117</v>
      </c>
    </row>
    <row r="241" spans="2:15" x14ac:dyDescent="0.25">
      <c r="B241" s="72" t="s">
        <v>39</v>
      </c>
      <c r="C241" s="66">
        <v>87476</v>
      </c>
      <c r="D241" s="66">
        <v>86037</v>
      </c>
      <c r="E241" s="66">
        <f t="shared" si="29"/>
        <v>1439</v>
      </c>
      <c r="F241" s="68">
        <v>6.88</v>
      </c>
      <c r="G241" s="66">
        <f t="shared" si="30"/>
        <v>9900.32</v>
      </c>
      <c r="H241" s="66">
        <v>190510</v>
      </c>
      <c r="I241" s="66">
        <v>188798</v>
      </c>
      <c r="J241" s="66">
        <f t="shared" si="31"/>
        <v>1712</v>
      </c>
      <c r="K241" s="68">
        <v>2.63</v>
      </c>
      <c r="L241" s="66">
        <f t="shared" si="32"/>
        <v>4502.5599999999995</v>
      </c>
      <c r="M241" s="68">
        <f t="shared" si="33"/>
        <v>14402.88</v>
      </c>
      <c r="N241" s="85">
        <f t="shared" si="34"/>
        <v>3151</v>
      </c>
    </row>
    <row r="242" spans="2:15" x14ac:dyDescent="0.25">
      <c r="B242" s="72" t="s">
        <v>40</v>
      </c>
      <c r="C242" s="66">
        <v>89188</v>
      </c>
      <c r="D242" s="66">
        <v>87476</v>
      </c>
      <c r="E242" s="66">
        <f t="shared" si="29"/>
        <v>1712</v>
      </c>
      <c r="F242" s="68">
        <v>6.88</v>
      </c>
      <c r="G242" s="66">
        <f t="shared" si="30"/>
        <v>11778.56</v>
      </c>
      <c r="H242" s="66">
        <v>192256</v>
      </c>
      <c r="I242" s="66">
        <v>190510</v>
      </c>
      <c r="J242" s="66">
        <f t="shared" si="31"/>
        <v>1746</v>
      </c>
      <c r="K242" s="68">
        <v>2.63</v>
      </c>
      <c r="L242" s="66">
        <f t="shared" si="32"/>
        <v>4591.9799999999996</v>
      </c>
      <c r="M242" s="68">
        <f t="shared" si="33"/>
        <v>16370.539999999999</v>
      </c>
      <c r="N242" s="85">
        <f t="shared" si="34"/>
        <v>3458</v>
      </c>
    </row>
    <row r="243" spans="2:15" x14ac:dyDescent="0.25">
      <c r="B243" s="86"/>
      <c r="C243" s="85"/>
      <c r="D243" s="85"/>
      <c r="E243" s="85"/>
      <c r="F243" s="85"/>
      <c r="G243" s="85"/>
      <c r="H243" s="85"/>
      <c r="I243" s="85"/>
      <c r="J243" s="85"/>
      <c r="K243" s="85"/>
      <c r="L243" s="85"/>
      <c r="M243" s="85"/>
      <c r="N243" s="85"/>
    </row>
    <row r="244" spans="2:15" x14ac:dyDescent="0.25">
      <c r="B244" s="86"/>
      <c r="C244" s="85"/>
      <c r="D244" s="85"/>
      <c r="E244" s="87">
        <f>SUM(E231:E243)</f>
        <v>11104</v>
      </c>
      <c r="F244" s="85"/>
      <c r="G244" s="85"/>
      <c r="H244" s="85"/>
      <c r="I244" s="85"/>
      <c r="J244" s="87">
        <f>SUM(J231:J243)</f>
        <v>20845</v>
      </c>
      <c r="K244" s="85"/>
      <c r="L244" s="85"/>
      <c r="M244" s="88">
        <f>SUM(M231:M243)</f>
        <v>128868.27</v>
      </c>
      <c r="N244" s="85">
        <f>SUM(N231:N243)</f>
        <v>31949</v>
      </c>
    </row>
    <row r="245" spans="2:15" x14ac:dyDescent="0.25">
      <c r="B245" s="86"/>
      <c r="C245" s="85"/>
      <c r="D245" s="85"/>
      <c r="E245" s="87"/>
      <c r="F245" s="85"/>
      <c r="G245" s="85"/>
      <c r="H245" s="85"/>
      <c r="I245" s="85"/>
      <c r="J245" s="87"/>
      <c r="K245" s="85"/>
      <c r="L245" s="85"/>
      <c r="M245" s="88"/>
      <c r="N245" s="85"/>
    </row>
    <row r="246" spans="2:15" x14ac:dyDescent="0.25">
      <c r="B246" s="86"/>
      <c r="C246" s="85"/>
      <c r="D246" s="85"/>
      <c r="E246" s="87"/>
      <c r="F246" s="85"/>
      <c r="G246" s="85"/>
      <c r="H246" s="85"/>
      <c r="I246" s="85"/>
      <c r="J246" s="87"/>
      <c r="K246" s="85"/>
      <c r="L246" s="85"/>
      <c r="M246" s="88"/>
      <c r="N246" s="85"/>
    </row>
    <row r="247" spans="2:15" x14ac:dyDescent="0.25">
      <c r="B247" s="89" t="s">
        <v>41</v>
      </c>
      <c r="C247" s="90">
        <f>E218+N226+N242</f>
        <v>20889</v>
      </c>
      <c r="D247" s="91"/>
      <c r="E247" s="91"/>
      <c r="F247" s="92"/>
      <c r="G247" s="91"/>
      <c r="H247" s="91"/>
      <c r="I247" s="91"/>
      <c r="J247" s="91"/>
      <c r="K247" s="91"/>
      <c r="L247" s="51"/>
      <c r="M247" s="51"/>
      <c r="N247" s="51"/>
      <c r="O247" s="52"/>
    </row>
    <row r="248" spans="2:15" x14ac:dyDescent="0.25">
      <c r="B248" s="89" t="s">
        <v>42</v>
      </c>
      <c r="C248" s="90">
        <v>21489</v>
      </c>
      <c r="D248" s="91"/>
      <c r="E248" s="93"/>
      <c r="F248" s="92"/>
      <c r="G248" s="91"/>
      <c r="H248" s="91"/>
      <c r="I248" s="91"/>
      <c r="J248" s="91"/>
      <c r="K248" s="91"/>
      <c r="L248" s="51"/>
      <c r="M248" s="51"/>
      <c r="N248" s="51"/>
      <c r="O248" s="52"/>
    </row>
    <row r="249" spans="2:15" x14ac:dyDescent="0.25">
      <c r="B249" s="89" t="s">
        <v>43</v>
      </c>
      <c r="C249" s="90">
        <f>C248-C247</f>
        <v>600</v>
      </c>
      <c r="D249" s="91"/>
      <c r="E249" s="91"/>
      <c r="F249" s="92"/>
      <c r="G249" s="91"/>
      <c r="H249" s="91"/>
      <c r="I249" s="91"/>
      <c r="J249" s="91"/>
      <c r="K249" s="91"/>
      <c r="L249" s="51"/>
      <c r="M249" s="51"/>
      <c r="N249" s="51"/>
      <c r="O249" s="52"/>
    </row>
    <row r="250" spans="2:15" x14ac:dyDescent="0.25">
      <c r="B250" s="89"/>
      <c r="C250" s="91"/>
      <c r="D250" s="91"/>
      <c r="E250" s="91"/>
      <c r="F250" s="92"/>
      <c r="G250" s="91"/>
      <c r="H250" s="91"/>
      <c r="I250" s="91"/>
      <c r="J250" s="91"/>
      <c r="K250" s="91"/>
      <c r="L250" s="51"/>
      <c r="M250" s="51"/>
      <c r="N250" s="51"/>
      <c r="O250" s="52"/>
    </row>
    <row r="251" spans="2:15" x14ac:dyDescent="0.25">
      <c r="B251" s="89"/>
      <c r="C251" s="91"/>
      <c r="D251" s="91"/>
      <c r="E251" s="91"/>
      <c r="F251" s="92"/>
      <c r="G251" s="91"/>
      <c r="H251" s="91"/>
      <c r="I251" s="91"/>
      <c r="J251" s="91"/>
      <c r="K251" s="91"/>
      <c r="L251" s="51"/>
      <c r="M251" s="51"/>
      <c r="N251" s="51"/>
      <c r="O251" s="52"/>
    </row>
    <row r="252" spans="2:15" x14ac:dyDescent="0.25">
      <c r="B252" s="89"/>
      <c r="C252" s="91"/>
      <c r="D252" s="91"/>
      <c r="E252" s="91"/>
      <c r="F252" s="92"/>
      <c r="G252" s="91"/>
      <c r="H252" s="91"/>
      <c r="I252" s="91"/>
      <c r="J252" s="91"/>
      <c r="K252" s="91"/>
      <c r="L252" s="51"/>
      <c r="M252" s="51"/>
      <c r="N252" s="51"/>
      <c r="O252" s="52"/>
    </row>
    <row r="253" spans="2:15" x14ac:dyDescent="0.25">
      <c r="B253" s="89"/>
      <c r="C253" s="91"/>
      <c r="D253" s="91"/>
      <c r="E253" s="91"/>
      <c r="F253" s="92"/>
      <c r="G253" s="91"/>
      <c r="H253" s="91"/>
      <c r="I253" s="91"/>
      <c r="J253" s="91"/>
      <c r="K253" s="91"/>
      <c r="L253" s="51"/>
      <c r="M253" s="51"/>
      <c r="N253" s="51"/>
      <c r="O253" s="52"/>
    </row>
    <row r="254" spans="2:15" x14ac:dyDescent="0.25">
      <c r="B254" s="89"/>
      <c r="C254" s="91"/>
      <c r="D254" s="91"/>
      <c r="E254" s="91"/>
      <c r="F254" s="92"/>
      <c r="G254" s="91"/>
      <c r="H254" s="91"/>
      <c r="I254" s="91"/>
      <c r="J254" s="91"/>
      <c r="K254" s="91"/>
      <c r="L254" s="51"/>
      <c r="M254" s="51"/>
      <c r="N254" s="51"/>
      <c r="O254" s="52"/>
    </row>
    <row r="255" spans="2:15" x14ac:dyDescent="0.25">
      <c r="B255" s="89"/>
      <c r="C255" s="91"/>
      <c r="D255" s="91"/>
      <c r="E255" s="91"/>
      <c r="F255" s="92"/>
      <c r="G255" s="91"/>
      <c r="H255" s="91"/>
      <c r="I255" s="91"/>
      <c r="J255" s="91"/>
      <c r="K255" s="91"/>
      <c r="L255" s="51"/>
      <c r="M255" s="51"/>
      <c r="N255" s="51"/>
      <c r="O255" s="52"/>
    </row>
    <row r="256" spans="2:15" x14ac:dyDescent="0.25">
      <c r="B256" s="89"/>
      <c r="C256" s="91"/>
      <c r="D256" s="91"/>
      <c r="E256" s="91"/>
      <c r="F256" s="92"/>
      <c r="G256" s="91"/>
      <c r="H256" s="91"/>
      <c r="I256" s="91"/>
      <c r="J256" s="91"/>
      <c r="K256" s="91"/>
      <c r="L256" s="51"/>
      <c r="M256" s="51"/>
      <c r="N256" s="51"/>
      <c r="O256" s="52"/>
    </row>
    <row r="257" spans="2:15" x14ac:dyDescent="0.25">
      <c r="B257" s="89"/>
      <c r="C257" s="91"/>
      <c r="D257" s="91"/>
      <c r="E257" s="91"/>
      <c r="F257" s="92"/>
      <c r="G257" s="91"/>
      <c r="H257" s="91"/>
      <c r="I257" s="91"/>
      <c r="J257" s="91"/>
      <c r="K257" s="91"/>
      <c r="L257" s="51"/>
      <c r="M257" s="51"/>
      <c r="N257" s="51"/>
      <c r="O257" s="52"/>
    </row>
    <row r="258" spans="2:15" x14ac:dyDescent="0.25">
      <c r="B258" s="89"/>
      <c r="C258" s="91"/>
      <c r="D258" s="91"/>
      <c r="E258" s="91"/>
      <c r="F258" s="92"/>
      <c r="G258" s="91"/>
      <c r="H258" s="91"/>
      <c r="I258" s="91"/>
      <c r="J258" s="91"/>
      <c r="K258" s="91"/>
      <c r="L258" s="51"/>
      <c r="M258" s="51"/>
      <c r="N258" s="51"/>
      <c r="O258" s="52"/>
    </row>
    <row r="259" spans="2:15" x14ac:dyDescent="0.25">
      <c r="B259" s="89"/>
      <c r="C259" s="91"/>
      <c r="D259" s="91"/>
      <c r="E259" s="91"/>
      <c r="F259" s="92"/>
      <c r="G259" s="91"/>
      <c r="H259" s="91"/>
      <c r="I259" s="91"/>
      <c r="J259" s="91"/>
      <c r="K259" s="91"/>
      <c r="L259" s="51"/>
      <c r="M259" s="51"/>
      <c r="N259" s="51"/>
      <c r="O259" s="52"/>
    </row>
    <row r="260" spans="2:15" x14ac:dyDescent="0.25">
      <c r="B260" s="89"/>
      <c r="C260" s="91"/>
      <c r="D260" s="91"/>
      <c r="E260" s="91"/>
      <c r="F260" s="92"/>
      <c r="G260" s="91"/>
      <c r="H260" s="91"/>
      <c r="I260" s="91"/>
      <c r="J260" s="91"/>
      <c r="K260" s="91"/>
      <c r="L260" s="51"/>
      <c r="M260" s="51"/>
      <c r="N260" s="51"/>
      <c r="O260" s="52"/>
    </row>
    <row r="261" spans="2:15" x14ac:dyDescent="0.25">
      <c r="B261" s="89"/>
      <c r="C261" s="91"/>
      <c r="D261" s="91"/>
      <c r="E261" s="91"/>
      <c r="F261" s="92"/>
      <c r="G261" s="91"/>
      <c r="H261" s="91"/>
      <c r="I261" s="91"/>
      <c r="J261" s="91"/>
      <c r="K261" s="91"/>
      <c r="L261" s="51"/>
      <c r="M261" s="51"/>
      <c r="N261" s="51"/>
      <c r="O261" s="52"/>
    </row>
    <row r="262" spans="2:15" x14ac:dyDescent="0.25">
      <c r="B262" s="89"/>
      <c r="C262" s="91"/>
      <c r="D262" s="91"/>
      <c r="E262" s="91"/>
      <c r="F262" s="92"/>
      <c r="G262" s="91"/>
      <c r="H262" s="91"/>
      <c r="I262" s="91"/>
      <c r="J262" s="91"/>
      <c r="K262" s="91"/>
      <c r="L262" s="51"/>
      <c r="M262" s="51"/>
      <c r="N262" s="51"/>
      <c r="O262" s="52"/>
    </row>
    <row r="263" spans="2:15" x14ac:dyDescent="0.25">
      <c r="B263" s="89"/>
      <c r="C263" s="91"/>
      <c r="D263" s="91"/>
      <c r="E263" s="91"/>
      <c r="F263" s="92"/>
      <c r="G263" s="91"/>
      <c r="H263" s="91"/>
      <c r="I263" s="91"/>
      <c r="J263" s="91"/>
      <c r="K263" s="91"/>
      <c r="L263" s="51"/>
      <c r="M263" s="51"/>
      <c r="N263" s="51"/>
      <c r="O263" s="52"/>
    </row>
    <row r="264" spans="2:15" x14ac:dyDescent="0.25">
      <c r="B264" s="89"/>
      <c r="C264" s="91"/>
      <c r="D264" s="91"/>
      <c r="E264" s="91"/>
      <c r="F264" s="92"/>
      <c r="G264" s="91"/>
      <c r="H264" s="91"/>
      <c r="I264" s="91"/>
      <c r="J264" s="91"/>
      <c r="K264" s="91"/>
      <c r="L264" s="51"/>
      <c r="M264" s="51"/>
      <c r="N264" s="51"/>
      <c r="O264" s="52"/>
    </row>
    <row r="265" spans="2:15" x14ac:dyDescent="0.25">
      <c r="C265" s="94"/>
      <c r="D265" s="94"/>
      <c r="E265" s="94"/>
      <c r="F265" s="95"/>
      <c r="G265" s="94"/>
      <c r="H265" s="94"/>
      <c r="I265" s="94"/>
      <c r="J265" s="94"/>
      <c r="K265" s="94"/>
      <c r="L265" s="96"/>
      <c r="M265" s="96"/>
      <c r="N265" s="96"/>
    </row>
    <row r="266" spans="2:15" x14ac:dyDescent="0.25">
      <c r="C266" s="97"/>
      <c r="D266" s="97"/>
      <c r="E266" s="97"/>
      <c r="F266" s="98"/>
      <c r="G266" s="97"/>
      <c r="H266" s="97"/>
      <c r="I266" s="97"/>
      <c r="J266" s="97"/>
      <c r="K266" s="97"/>
    </row>
    <row r="267" spans="2:15" x14ac:dyDescent="0.25">
      <c r="C267" s="97"/>
      <c r="D267" s="97"/>
      <c r="E267" s="97"/>
      <c r="F267" s="98"/>
      <c r="G267" s="97"/>
      <c r="H267" s="97"/>
      <c r="I267" s="97"/>
      <c r="J267" s="97"/>
      <c r="K267" s="97"/>
    </row>
    <row r="268" spans="2:15" x14ac:dyDescent="0.25">
      <c r="C268" s="97"/>
      <c r="D268" s="97"/>
      <c r="E268" s="97"/>
      <c r="F268" s="98"/>
      <c r="G268" s="97"/>
      <c r="H268" s="97"/>
      <c r="I268" s="97"/>
      <c r="J268" s="97"/>
      <c r="K268" s="97"/>
    </row>
    <row r="269" spans="2:15" x14ac:dyDescent="0.25">
      <c r="C269" s="97"/>
      <c r="D269" s="97"/>
      <c r="E269" s="97"/>
      <c r="F269" s="98"/>
      <c r="G269" s="97"/>
      <c r="H269" s="97"/>
      <c r="I269" s="97"/>
      <c r="J269" s="97"/>
      <c r="K269" s="97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космос</dc:creator>
  <cp:lastModifiedBy>космос</cp:lastModifiedBy>
  <dcterms:created xsi:type="dcterms:W3CDTF">2021-01-14T08:02:25Z</dcterms:created>
  <dcterms:modified xsi:type="dcterms:W3CDTF">2021-01-14T08:08:12Z</dcterms:modified>
</cp:coreProperties>
</file>